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10 総務課\財政係\02_財政共通\03_財政調査(個別)\11_財政状況資料集\R1年度決算\【県市町村課】令和元年度財政状況資料集の作成について（2回目）\回答\"/>
    </mc:Choice>
  </mc:AlternateContent>
  <bookViews>
    <workbookView xWindow="0" yWindow="0" windowWidth="20490" windowHeight="762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W39" i="7"/>
  <c r="BE39" i="7"/>
  <c r="AM39" i="7"/>
  <c r="U39" i="7"/>
  <c r="E39" i="7"/>
  <c r="C39" i="7" s="1"/>
  <c r="DG38" i="7"/>
  <c r="CQ38" i="7"/>
  <c r="CO38" i="7"/>
  <c r="BY38" i="7"/>
  <c r="BW38" i="7"/>
  <c r="BE38" i="7"/>
  <c r="AM38" i="7"/>
  <c r="U38" i="7"/>
  <c r="E38" i="7"/>
  <c r="C38" i="7" s="1"/>
  <c r="DG37" i="7"/>
  <c r="CQ37" i="7"/>
  <c r="CO37" i="7"/>
  <c r="BY37" i="7"/>
  <c r="BE37" i="7"/>
  <c r="AM37" i="7"/>
  <c r="W37" i="7"/>
  <c r="E37" i="7"/>
  <c r="C37" i="7"/>
  <c r="DG36" i="7"/>
  <c r="CQ36" i="7"/>
  <c r="BY36" i="7"/>
  <c r="BE36" i="7"/>
  <c r="AM36" i="7"/>
  <c r="W36" i="7"/>
  <c r="E36" i="7"/>
  <c r="C36" i="7" s="1"/>
  <c r="DG35" i="7"/>
  <c r="CQ35" i="7"/>
  <c r="BY35" i="7"/>
  <c r="BG35" i="7"/>
  <c r="AM35" i="7"/>
  <c r="W35" i="7"/>
  <c r="E35" i="7"/>
  <c r="C35" i="7" s="1"/>
  <c r="DG34" i="7"/>
  <c r="CQ34" i="7"/>
  <c r="BY34" i="7"/>
  <c r="BG34" i="7"/>
  <c r="AO34" i="7"/>
  <c r="W34" i="7"/>
  <c r="E34" i="7"/>
  <c r="C34" i="7"/>
  <c r="U34" i="7" l="1"/>
  <c r="U35" i="7" l="1"/>
  <c r="U36" i="7" l="1"/>
  <c r="U37" i="7" s="1"/>
  <c r="AM34" i="7"/>
  <c r="BE34" i="7" l="1"/>
  <c r="BE35" i="7" s="1"/>
  <c r="BW34" i="7" l="1"/>
  <c r="BW35" i="7" s="1"/>
  <c r="BW36" i="7" s="1"/>
  <c r="BW37" i="7" s="1"/>
  <c r="CO34" i="7" l="1"/>
  <c r="CO35" i="7" s="1"/>
  <c r="CO36" i="7" s="1"/>
</calcChain>
</file>

<file path=xl/sharedStrings.xml><?xml version="1.0" encoding="utf-8"?>
<sst xmlns="http://schemas.openxmlformats.org/spreadsheetml/2006/main" count="1134" uniqueCount="554">
  <si>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</si>
  <si>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</si>
  <si>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</si>
  <si>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</si>
  <si>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</si>
  <si>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</si>
  <si>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</si>
  <si>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</si>
  <si>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</si>
  <si>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</si>
  <si>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</si>
  <si>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</si>
  <si>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</si>
  <si>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</si>
  <si>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</si>
  <si>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</si>
  <si>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</si>
  <si>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地方債現在高の減少と充当可能基金の増加により本年度は算定されなかった。町税収入や文化センター周辺宅地造成事業の進捗に伴う土地売払収入等の増加に伴う財政調整基金等の積立等によるものである。
　有形固定資産減価償却率については、類似団体内平均値を下回っているものの年々上昇傾向にある。公共施設の老朽化が進みその対応は喫緊の課題となっているが、各公共施設等の「個別施設計画」に基づき、財政負担の軽減を念頭に置きながら老朽化対策に積極的に取り組んでいく。</t>
    <rPh sb="13" eb="15">
      <t>チホウ</t>
    </rPh>
    <rPh sb="15" eb="16">
      <t>サイ</t>
    </rPh>
    <rPh sb="16" eb="18">
      <t>ゲンザイ</t>
    </rPh>
    <rPh sb="18" eb="19">
      <t>ダカ</t>
    </rPh>
    <rPh sb="20" eb="22">
      <t>ゲンショウ</t>
    </rPh>
    <rPh sb="35" eb="38">
      <t>ホンネンド</t>
    </rPh>
    <rPh sb="39" eb="41">
      <t>サンテイ</t>
    </rPh>
    <rPh sb="96" eb="97">
      <t>ナド</t>
    </rPh>
    <rPh sb="145" eb="147">
      <t>ジョウショウ</t>
    </rPh>
    <rPh sb="147" eb="149">
      <t>ケイコウ</t>
    </rPh>
    <rPh sb="182" eb="183">
      <t>カク</t>
    </rPh>
    <rPh sb="183" eb="185">
      <t>コウキョウ</t>
    </rPh>
    <rPh sb="185" eb="187">
      <t>シセツ</t>
    </rPh>
    <rPh sb="187" eb="188">
      <t>ナド</t>
    </rPh>
    <rPh sb="198" eb="199">
      <t>モト</t>
    </rPh>
    <rPh sb="218" eb="221">
      <t>ロウキュウカ</t>
    </rPh>
    <rPh sb="221" eb="223">
      <t>タイサク</t>
    </rPh>
    <rPh sb="224" eb="227">
      <t>セッキョクテキ</t>
    </rPh>
    <rPh sb="228" eb="229">
      <t>ト</t>
    </rPh>
    <rPh sb="230" eb="231">
      <t>ク</t>
    </rPh>
    <phoneticPr fontId="2"/>
  </si>
  <si>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</si>
  <si>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</si>
  <si>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</si>
  <si>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</si>
  <si>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</si>
  <si>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</si>
  <si>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</si>
  <si>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</si>
  <si>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</si>
  <si>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</si>
  <si>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</si>
  <si>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</si>
  <si>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</si>
  <si>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</si>
  <si>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</si>
  <si>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</si>
  <si>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</si>
  <si>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</si>
  <si>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</si>
  <si>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</si>
  <si>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</si>
  <si>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</si>
  <si>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</si>
  <si>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</si>
  <si>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</si>
  <si>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</si>
  <si>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</si>
  <si>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</si>
  <si>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</si>
  <si>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</si>
  <si>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</si>
  <si>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</si>
  <si>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</si>
  <si>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</si>
  <si>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</si>
  <si>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</si>
  <si>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</si>
  <si>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</si>
  <si>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</si>
  <si>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</si>
  <si>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</si>
  <si>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</si>
  <si>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</si>
  <si>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</si>
  <si>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</si>
  <si>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</si>
  <si>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</si>
  <si>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</si>
  <si>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</si>
  <si>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</si>
  <si>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</si>
  <si>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</si>
  <si>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</si>
  <si>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</si>
  <si>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</si>
  <si>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</si>
  <si>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</si>
  <si>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</si>
  <si>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</si>
  <si>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</si>
  <si>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</si>
  <si>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</si>
  <si>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</si>
  <si>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</si>
  <si>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</si>
  <si>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</si>
  <si>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</si>
  <si>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</si>
  <si>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</si>
  <si>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-0.6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</si>
  <si>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</si>
  <si>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</si>
  <si>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</si>
  <si>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</si>
  <si>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</si>
  <si>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</si>
  <si>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</si>
  <si>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</si>
  <si>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</si>
  <si>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</si>
  <si>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</si>
  <si>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</si>
  <si>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</si>
  <si>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</si>
  <si>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</si>
  <si>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</si>
  <si>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</si>
  <si>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</si>
  <si>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</si>
  <si>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</si>
  <si>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</si>
  <si>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</si>
  <si>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</si>
  <si>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</si>
  <si>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</si>
  <si>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</si>
  <si>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</si>
  <si>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</si>
  <si>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</si>
  <si>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</si>
  <si>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</si>
  <si>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</si>
  <si>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</si>
  <si>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</si>
  <si>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</si>
  <si>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</si>
  <si>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</si>
  <si>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</si>
  <si>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</si>
  <si>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</si>
  <si>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</si>
  <si>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</si>
  <si>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</si>
  <si>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</si>
  <si>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</si>
  <si>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</si>
  <si>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</si>
  <si>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</si>
  <si>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</si>
  <si>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</si>
  <si>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</si>
  <si>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</si>
  <si>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</si>
  <si>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</si>
  <si>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</si>
  <si>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</si>
  <si>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</si>
  <si>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</si>
  <si>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群馬県玉村町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</si>
  <si>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</si>
  <si>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</si>
  <si>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</si>
  <si>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</si>
  <si>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</si>
  <si>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</si>
  <si>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</si>
  <si>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</si>
  <si>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</si>
  <si>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</si>
  <si>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</si>
  <si>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</si>
  <si>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</si>
  <si>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</si>
  <si>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</si>
  <si>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</si>
  <si>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</si>
  <si>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</si>
  <si>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</si>
  <si>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</si>
  <si>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</si>
  <si>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</si>
  <si>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</si>
  <si>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</si>
  <si>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</si>
  <si>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</si>
  <si>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</si>
  <si>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</si>
  <si>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</si>
  <si>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</si>
  <si>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</si>
  <si>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</si>
  <si>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</si>
  <si>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</si>
  <si>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</si>
  <si>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</si>
  <si>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</si>
  <si>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</si>
  <si>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</si>
  <si>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</si>
  <si>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</si>
  <si>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</si>
  <si>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</si>
  <si>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</si>
  <si>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</si>
  <si>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</si>
  <si>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</si>
  <si>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</si>
  <si>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</si>
  <si>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</si>
  <si>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</si>
  <si>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</si>
  <si>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</si>
  <si>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</si>
  <si>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</si>
  <si>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</si>
  <si>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</si>
  <si>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</si>
  <si>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</si>
  <si>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</si>
  <si>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</si>
  <si>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</si>
  <si>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</si>
  <si>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</si>
  <si>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</si>
  <si>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</si>
  <si>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</si>
  <si>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</si>
  <si>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</si>
  <si>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</si>
  <si>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</si>
  <si>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</si>
  <si>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</si>
  <si>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</si>
  <si>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</si>
  <si>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</si>
  <si>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</si>
  <si>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</si>
  <si>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</si>
  <si>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</si>
  <si>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</si>
  <si>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</si>
  <si>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</si>
  <si>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</si>
  <si>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</si>
  <si>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</si>
  <si>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</si>
  <si>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</si>
  <si>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</si>
  <si>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</si>
  <si>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</si>
  <si>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</si>
  <si>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</si>
  <si>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</si>
  <si>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</si>
  <si>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</si>
  <si>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</si>
  <si>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</si>
  <si>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</si>
  <si>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</si>
  <si>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</si>
  <si>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</si>
  <si>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</si>
  <si>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</si>
  <si>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</si>
  <si>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</si>
  <si>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</si>
  <si>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</si>
  <si>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</si>
  <si>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</si>
  <si>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</si>
  <si>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</si>
  <si>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</si>
  <si>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</si>
  <si>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</si>
  <si>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</si>
  <si>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</si>
  <si>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</si>
  <si>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</si>
  <si>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</si>
  <si>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</si>
  <si>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</si>
  <si>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</si>
  <si>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</si>
  <si>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</si>
  <si>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</si>
  <si>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</si>
  <si>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</si>
  <si>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</si>
  <si>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</si>
  <si>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</si>
  <si>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</si>
  <si>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</si>
  <si>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</si>
  <si>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</si>
  <si>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</si>
  <si>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</si>
  <si>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</si>
  <si>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</si>
  <si>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</si>
  <si>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</si>
  <si>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</si>
  <si>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</si>
  <si>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</si>
  <si>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</si>
  <si>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</si>
  <si>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</si>
  <si>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</si>
  <si>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</si>
  <si>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</si>
  <si>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</si>
  <si>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</si>
  <si>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群馬県玉村町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</si>
  <si>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</si>
  <si>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</si>
  <si>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</si>
  <si>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</si>
  <si>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</si>
  <si>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</si>
  <si>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</si>
  <si>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</si>
  <si>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</si>
  <si>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</si>
  <si>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</si>
  <si>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</si>
  <si>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</si>
  <si>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</si>
  <si>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</si>
  <si>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</si>
  <si>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</si>
  <si>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</si>
  <si>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</si>
  <si>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</si>
  <si>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玉村町農業公社</t>
    <rPh sb="0" eb="3">
      <t>タマムラマチ</t>
    </rPh>
    <rPh sb="3" eb="5">
      <t>ノウギョウ</t>
    </rPh>
    <rPh sb="5" eb="7">
      <t>コウシャ</t>
    </rPh>
    <phoneticPr fontId="2"/>
  </si>
  <si>
    <t>-</t>
    <phoneticPr fontId="2"/>
  </si>
  <si>
    <t>玉村町文化振興財団</t>
    <rPh sb="0" eb="3">
      <t>タマムラマチ</t>
    </rPh>
    <rPh sb="3" eb="5">
      <t>ブンカ</t>
    </rPh>
    <rPh sb="5" eb="7">
      <t>シンコウ</t>
    </rPh>
    <rPh sb="7" eb="9">
      <t>ザイダン</t>
    </rPh>
    <phoneticPr fontId="2"/>
  </si>
  <si>
    <t>○</t>
    <phoneticPr fontId="2"/>
  </si>
  <si>
    <t>玉村町土地開発公社</t>
    <rPh sb="0" eb="3">
      <t>タマムラマチ</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</si>
  <si>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</si>
  <si>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</si>
  <si>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</si>
  <si>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</si>
  <si>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</si>
  <si>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</si>
  <si>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</si>
  <si>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</si>
  <si>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</si>
  <si>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</si>
  <si>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</si>
  <si>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</si>
  <si>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</si>
  <si>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</si>
  <si>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</si>
  <si>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</si>
  <si>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</si>
  <si>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</si>
  <si>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</si>
  <si>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</si>
  <si>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</si>
  <si>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</si>
  <si>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</si>
  <si>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</si>
  <si>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</si>
  <si>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</si>
  <si>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</si>
  <si>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群馬県市町村会館管理組合</t>
  </si>
  <si>
    <t>群馬県市町村総合事務組合</t>
  </si>
  <si>
    <t>群馬県後期高齢者医療広域連合（一般会計）</t>
  </si>
  <si>
    <t>群馬県後期高齢者医療広域連合（事業会計）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</si>
  <si>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</si>
  <si>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</si>
  <si>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</si>
  <si>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</si>
  <si>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</si>
  <si>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</si>
  <si>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</si>
  <si>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</si>
  <si>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</si>
  <si>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</si>
  <si>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</si>
  <si>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</si>
  <si>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</si>
  <si>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</si>
  <si>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</si>
  <si>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</si>
  <si>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</si>
  <si>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</si>
  <si>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</si>
  <si>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</si>
  <si>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</si>
  <si>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</si>
  <si>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</si>
  <si>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</si>
  <si>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</si>
  <si>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</si>
  <si>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</si>
  <si>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</si>
  <si>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</si>
  <si>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</si>
  <si>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</si>
  <si>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</si>
  <si>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</si>
  <si>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</si>
  <si>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</si>
  <si>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</si>
  <si>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</si>
  <si>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</si>
  <si>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</si>
  <si>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</si>
  <si>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</si>
  <si>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</si>
  <si>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</si>
  <si>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</si>
  <si>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</si>
  <si>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</si>
  <si>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</si>
  <si>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</si>
  <si>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</si>
  <si>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</si>
  <si>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</si>
  <si>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</si>
  <si>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</si>
  <si>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</si>
  <si>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</si>
  <si>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</si>
  <si>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</si>
  <si>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</si>
  <si>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</si>
  <si>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</si>
  <si>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</si>
  <si>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</si>
  <si>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</si>
  <si>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</si>
  <si>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</si>
  <si>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</si>
  <si>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</si>
  <si>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</si>
  <si>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</si>
  <si>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</si>
  <si>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</si>
  <si>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</si>
  <si>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</si>
  <si>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</si>
  <si>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</si>
  <si>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</si>
  <si>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</si>
  <si>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</si>
  <si>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</si>
  <si>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</si>
  <si>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</si>
  <si>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</si>
  <si>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</si>
  <si>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</si>
  <si>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</si>
  <si>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</si>
  <si>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</si>
  <si>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</si>
  <si>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</si>
  <si>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</si>
  <si>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</si>
  <si>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</si>
  <si>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</si>
  <si>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</si>
  <si>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</si>
  <si>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</si>
  <si>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</si>
  <si>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</si>
  <si>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</si>
  <si>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</si>
  <si>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</si>
  <si>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</si>
  <si>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</si>
  <si>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</si>
  <si>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</si>
  <si>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</si>
  <si>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</si>
  <si>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</si>
  <si>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</si>
  <si>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</si>
  <si>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</si>
  <si>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</si>
  <si>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</si>
  <si>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</si>
  <si>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</si>
  <si>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</si>
  <si>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</si>
  <si>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</si>
  <si>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</si>
  <si>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</si>
  <si>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</si>
  <si>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</si>
  <si>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</si>
  <si>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</si>
  <si>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</si>
  <si>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</si>
  <si>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</si>
  <si>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</si>
  <si>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</si>
  <si>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</si>
  <si>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8.03</t>
  </si>
  <si>
    <t>▲ 6.88</t>
  </si>
  <si>
    <t>▲ 5.18</t>
  </si>
  <si>
    <t>▲ 3.37</t>
  </si>
  <si>
    <t>会計</t>
    <rPh sb="0" eb="2">
      <t>カイケイ</t>
    </rPh>
    <phoneticPr fontId="5"/>
  </si>
  <si>
    <t>宅地造成事業特別会計</t>
  </si>
  <si>
    <t>水道事業会計</t>
  </si>
  <si>
    <t>一般会計</t>
  </si>
  <si>
    <t>介護保険特別会計</t>
  </si>
  <si>
    <t>国民健康保険特別会計</t>
  </si>
  <si>
    <t>下水道事業特別会計</t>
  </si>
  <si>
    <t>後期高齢者医療特別会計</t>
  </si>
  <si>
    <t>介護予防サービス事業特別会計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</si>
  <si>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</si>
  <si>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</si>
  <si>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</si>
  <si>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</si>
  <si>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</si>
  <si>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</si>
  <si>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</si>
  <si>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</si>
  <si>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</si>
  <si>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</si>
  <si>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</si>
  <si>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</si>
  <si>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</si>
  <si>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</si>
  <si>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</si>
  <si>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</si>
  <si>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</si>
  <si>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</si>
  <si>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</si>
  <si>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</si>
  <si>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</si>
  <si>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</si>
  <si>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</si>
  <si>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</si>
  <si>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</si>
  <si>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</si>
  <si>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</si>
  <si>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</si>
  <si>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</si>
  <si>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</si>
  <si>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</si>
  <si>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</si>
  <si>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</si>
  <si>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</si>
  <si>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</si>
  <si>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</si>
  <si>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</si>
  <si>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</si>
  <si>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</si>
  <si>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</si>
  <si>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</si>
  <si>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</si>
  <si>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</si>
  <si>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</si>
  <si>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</si>
  <si>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</si>
  <si>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</si>
  <si>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</si>
  <si>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(都市計画事業基金)</t>
    <rPh sb="1" eb="3">
      <t>トシ</t>
    </rPh>
    <rPh sb="3" eb="5">
      <t>ケイカク</t>
    </rPh>
    <rPh sb="5" eb="7">
      <t>ジギョウ</t>
    </rPh>
    <rPh sb="7" eb="9">
      <t>キキン</t>
    </rPh>
    <phoneticPr fontId="5"/>
  </si>
  <si>
    <t>(ふるさと創生基金)</t>
    <rPh sb="5" eb="7">
      <t>ソウセイ</t>
    </rPh>
    <rPh sb="7" eb="9">
      <t>キキン</t>
    </rPh>
    <phoneticPr fontId="5"/>
  </si>
  <si>
    <t>(地域福祉基金)</t>
    <rPh sb="1" eb="3">
      <t>チイキ</t>
    </rPh>
    <rPh sb="3" eb="5">
      <t>フクシ</t>
    </rPh>
    <rPh sb="5" eb="7">
      <t>キキン</t>
    </rPh>
    <phoneticPr fontId="5"/>
  </si>
  <si>
    <t>(田中奨学基金)</t>
    <rPh sb="1" eb="3">
      <t>タナカ</t>
    </rPh>
    <rPh sb="3" eb="5">
      <t>ショウガク</t>
    </rPh>
    <rPh sb="5" eb="7">
      <t>キキン</t>
    </rPh>
    <phoneticPr fontId="5"/>
  </si>
  <si>
    <t>(文化センター運営基金)</t>
    <rPh sb="1" eb="3">
      <t>ブンカ</t>
    </rPh>
    <rPh sb="7" eb="9">
      <t>ウンエイ</t>
    </rPh>
    <rPh sb="9" eb="11">
      <t>キキン</t>
    </rPh>
    <phoneticPr fontId="5"/>
  </si>
  <si>
    <t>基金残高合計</t>
    <rPh sb="0" eb="2">
      <t>キキン</t>
    </rPh>
    <rPh sb="2" eb="4">
      <t>ザンダカ</t>
    </rPh>
    <rPh sb="4" eb="6">
      <t>ゴウケイ</t>
    </rPh>
    <phoneticPr fontId="5"/>
  </si>
  <si>
    <t>　将来負担比率については、地方債現在高の減少と、充当可能基金の増加により算定されなかった。実質公債費比率は類似団体内と比較して低い水準にあり、比較すると2.1ポイント低い4.5％を示している。前年度と比べ数値に変動はなく、その要因は、平成15年度借入の臨時地方道整備事業や平成5年度借入の南小学校校舎建設事業等に係る既発債の償還が終了したことによる。今後も公債費等義務的経費の削減を中心とする行財政改革を進め、財政健全化に努める。</t>
    <rPh sb="13" eb="15">
      <t>チホウ</t>
    </rPh>
    <rPh sb="15" eb="16">
      <t>サイ</t>
    </rPh>
    <rPh sb="16" eb="18">
      <t>ゲンザイ</t>
    </rPh>
    <rPh sb="18" eb="19">
      <t>ダカ</t>
    </rPh>
    <rPh sb="20" eb="22">
      <t>ゲンショウ</t>
    </rPh>
    <rPh sb="24" eb="26">
      <t>ジュウトウ</t>
    </rPh>
    <rPh sb="26" eb="28">
      <t>カノウ</t>
    </rPh>
    <rPh sb="28" eb="30">
      <t>キキン</t>
    </rPh>
    <rPh sb="31" eb="33">
      <t>ゾウカ</t>
    </rPh>
    <rPh sb="36" eb="38">
      <t>サンテイ</t>
    </rPh>
    <rPh sb="59" eb="61">
      <t>ヒカク</t>
    </rPh>
    <rPh sb="63" eb="64">
      <t>ヒク</t>
    </rPh>
    <rPh sb="65" eb="67">
      <t>スイジュン</t>
    </rPh>
    <rPh sb="96" eb="99">
      <t>ゼンネンド</t>
    </rPh>
    <rPh sb="100" eb="101">
      <t>クラ</t>
    </rPh>
    <rPh sb="102" eb="104">
      <t>スウチ</t>
    </rPh>
    <rPh sb="105" eb="107">
      <t>ヘンドウ</t>
    </rPh>
    <rPh sb="162" eb="164">
      <t>ショウカン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</si>
</sst>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79" fontId="4" fillId="0" borderId="97" xfId="12" applyNumberFormat="1" applyFont="1" applyBorder="1" applyAlignment="1" applyProtection="1">
      <alignment horizontal="right" vertical="center" shrinkToFit="1"/>
      <protection locked="0"/>
    </xf>
    <xf numFmtId="179" fontId="4" fillId="0" borderId="104"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8C22-4AF4-8892-9DC1B7F44DC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59234</c:v>
                </c:pt>
                <c:pt idx="1">
                  <c:v>38972</c:v>
                </c:pt>
                <c:pt idx="2">
                  <c:v>30159</c:v>
                </c:pt>
                <c:pt idx="3">
                  <c:v>26188</c:v>
                </c:pt>
                <c:pt idx="4">
                  <c:v>30108</c:v>
                </c:pt>
              </c:numCache>
            </c:numRef>
          </c:val>
          <c:smooth val="0"/>
          <c:extLst>
            <c:ext xmlns:c16="http://schemas.microsoft.com/office/drawing/2014/chart" uri="{C3380CC4-5D6E-409C-BE32-E72D297353CC}">
              <c16:uniqueId val="{00000001-8C22-4AF4-8892-9DC1B7F44D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7.5</c:v>
                </c:pt>
                <c:pt idx="1">
                  <c:v>7.3</c:v>
                </c:pt>
                <c:pt idx="2">
                  <c:v>7.04</c:v>
                </c:pt>
                <c:pt idx="3">
                  <c:v>7.75</c:v>
                </c:pt>
                <c:pt idx="4">
                  <c:v>9.01</c:v>
                </c:pt>
              </c:numCache>
            </c:numRef>
          </c:val>
          <c:extLst>
            <c:ext xmlns:c16="http://schemas.microsoft.com/office/drawing/2014/chart" uri="{C3380CC4-5D6E-409C-BE32-E72D297353CC}">
              <c16:uniqueId val="{00000000-4872-4304-8550-EB270FE64CD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22.29</c:v>
                </c:pt>
                <c:pt idx="1">
                  <c:v>19.41</c:v>
                </c:pt>
                <c:pt idx="2">
                  <c:v>18.05</c:v>
                </c:pt>
                <c:pt idx="3">
                  <c:v>17.07</c:v>
                </c:pt>
                <c:pt idx="4">
                  <c:v>23.94</c:v>
                </c:pt>
              </c:numCache>
            </c:numRef>
          </c:val>
          <c:extLst>
            <c:ext xmlns:c16="http://schemas.microsoft.com/office/drawing/2014/chart" uri="{C3380CC4-5D6E-409C-BE32-E72D297353CC}">
              <c16:uniqueId val="{00000001-4872-4304-8550-EB270FE64C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-8.0299999999999994</c:v>
                </c:pt>
                <c:pt idx="1">
                  <c:v>-6.88</c:v>
                </c:pt>
                <c:pt idx="2">
                  <c:v>-5.18</c:v>
                </c:pt>
                <c:pt idx="3">
                  <c:v>-3.37</c:v>
                </c:pt>
                <c:pt idx="4">
                  <c:v>4.03</c:v>
                </c:pt>
              </c:numCache>
            </c:numRef>
          </c:val>
          <c:smooth val="0"/>
          <c:extLst>
            <c:ext xmlns:c16="http://schemas.microsoft.com/office/drawing/2014/chart" uri="{C3380CC4-5D6E-409C-BE32-E72D297353CC}">
              <c16:uniqueId val="{00000002-4872-4304-8550-EB270FE64C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FB-43AC-B94A-92C79A2E5EC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FB-43AC-B94A-92C79A2E5ECC}"/>
            </c:ext>
          </c:extLst>
        </c:ser>
        <c:ser>
          <c:idx val="2"/>
          <c:order val="2"/>
          <c:tx>
            <c:strRef>
              <c:f>[1]データシート!$A$29</c:f>
              <c:strCache>
                <c:ptCount val="1"/>
                <c:pt idx="0">
                  <c:v>介護予防サービス事業特別会計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8FB-43AC-B94A-92C79A2E5EC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0.01</c:v>
                </c:pt>
                <c:pt idx="2">
                  <c:v>#N/A</c:v>
                </c:pt>
                <c:pt idx="3">
                  <c:v>0.02</c:v>
                </c:pt>
                <c:pt idx="4">
                  <c:v>#N/A</c:v>
                </c:pt>
                <c:pt idx="5">
                  <c:v>0.02</c:v>
                </c:pt>
                <c:pt idx="6">
                  <c:v>#N/A</c:v>
                </c:pt>
                <c:pt idx="7">
                  <c:v>0.04</c:v>
                </c:pt>
                <c:pt idx="8">
                  <c:v>#N/A</c:v>
                </c:pt>
                <c:pt idx="9">
                  <c:v>0.01</c:v>
                </c:pt>
              </c:numCache>
            </c:numRef>
          </c:val>
          <c:extLst>
            <c:ext xmlns:c16="http://schemas.microsoft.com/office/drawing/2014/chart" uri="{C3380CC4-5D6E-409C-BE32-E72D297353CC}">
              <c16:uniqueId val="{00000003-08FB-43AC-B94A-92C79A2E5ECC}"/>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0.56000000000000005</c:v>
                </c:pt>
                <c:pt idx="2">
                  <c:v>#N/A</c:v>
                </c:pt>
                <c:pt idx="3">
                  <c:v>0.53</c:v>
                </c:pt>
                <c:pt idx="4">
                  <c:v>#N/A</c:v>
                </c:pt>
                <c:pt idx="5">
                  <c:v>0.35</c:v>
                </c:pt>
                <c:pt idx="6">
                  <c:v>#N/A</c:v>
                </c:pt>
                <c:pt idx="7">
                  <c:v>0.3</c:v>
                </c:pt>
                <c:pt idx="8">
                  <c:v>#N/A</c:v>
                </c:pt>
                <c:pt idx="9">
                  <c:v>0.16</c:v>
                </c:pt>
              </c:numCache>
            </c:numRef>
          </c:val>
          <c:extLst>
            <c:ext xmlns:c16="http://schemas.microsoft.com/office/drawing/2014/chart" uri="{C3380CC4-5D6E-409C-BE32-E72D297353CC}">
              <c16:uniqueId val="{00000004-08FB-43AC-B94A-92C79A2E5ECC}"/>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1.1399999999999999</c:v>
                </c:pt>
                <c:pt idx="2">
                  <c:v>#N/A</c:v>
                </c:pt>
                <c:pt idx="3">
                  <c:v>2.37</c:v>
                </c:pt>
                <c:pt idx="4">
                  <c:v>#N/A</c:v>
                </c:pt>
                <c:pt idx="5">
                  <c:v>1.99</c:v>
                </c:pt>
                <c:pt idx="6">
                  <c:v>#N/A</c:v>
                </c:pt>
                <c:pt idx="7">
                  <c:v>2.12</c:v>
                </c:pt>
                <c:pt idx="8">
                  <c:v>#N/A</c:v>
                </c:pt>
                <c:pt idx="9">
                  <c:v>2.06</c:v>
                </c:pt>
              </c:numCache>
            </c:numRef>
          </c:val>
          <c:extLst>
            <c:ext xmlns:c16="http://schemas.microsoft.com/office/drawing/2014/chart" uri="{C3380CC4-5D6E-409C-BE32-E72D297353CC}">
              <c16:uniqueId val="{00000005-08FB-43AC-B94A-92C79A2E5ECC}"/>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2.02</c:v>
                </c:pt>
                <c:pt idx="2">
                  <c:v>#N/A</c:v>
                </c:pt>
                <c:pt idx="3">
                  <c:v>2.85</c:v>
                </c:pt>
                <c:pt idx="4">
                  <c:v>#N/A</c:v>
                </c:pt>
                <c:pt idx="5">
                  <c:v>1.74</c:v>
                </c:pt>
                <c:pt idx="6">
                  <c:v>#N/A</c:v>
                </c:pt>
                <c:pt idx="7">
                  <c:v>3.54</c:v>
                </c:pt>
                <c:pt idx="8">
                  <c:v>#N/A</c:v>
                </c:pt>
                <c:pt idx="9">
                  <c:v>3.55</c:v>
                </c:pt>
              </c:numCache>
            </c:numRef>
          </c:val>
          <c:extLst>
            <c:ext xmlns:c16="http://schemas.microsoft.com/office/drawing/2014/chart" uri="{C3380CC4-5D6E-409C-BE32-E72D297353CC}">
              <c16:uniqueId val="{00000006-08FB-43AC-B94A-92C79A2E5EC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7.5</c:v>
                </c:pt>
                <c:pt idx="2">
                  <c:v>#N/A</c:v>
                </c:pt>
                <c:pt idx="3">
                  <c:v>7.29</c:v>
                </c:pt>
                <c:pt idx="4">
                  <c:v>#N/A</c:v>
                </c:pt>
                <c:pt idx="5">
                  <c:v>7.03</c:v>
                </c:pt>
                <c:pt idx="6">
                  <c:v>#N/A</c:v>
                </c:pt>
                <c:pt idx="7">
                  <c:v>7.74</c:v>
                </c:pt>
                <c:pt idx="8">
                  <c:v>#N/A</c:v>
                </c:pt>
                <c:pt idx="9">
                  <c:v>9.01</c:v>
                </c:pt>
              </c:numCache>
            </c:numRef>
          </c:val>
          <c:extLst>
            <c:ext xmlns:c16="http://schemas.microsoft.com/office/drawing/2014/chart" uri="{C3380CC4-5D6E-409C-BE32-E72D297353CC}">
              <c16:uniqueId val="{00000007-08FB-43AC-B94A-92C79A2E5EC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7.31</c:v>
                </c:pt>
                <c:pt idx="2">
                  <c:v>#N/A</c:v>
                </c:pt>
                <c:pt idx="3">
                  <c:v>8.42</c:v>
                </c:pt>
                <c:pt idx="4">
                  <c:v>#N/A</c:v>
                </c:pt>
                <c:pt idx="5">
                  <c:v>9.19</c:v>
                </c:pt>
                <c:pt idx="6">
                  <c:v>#N/A</c:v>
                </c:pt>
                <c:pt idx="7">
                  <c:v>10.15</c:v>
                </c:pt>
                <c:pt idx="8">
                  <c:v>#N/A</c:v>
                </c:pt>
                <c:pt idx="9">
                  <c:v>10.69</c:v>
                </c:pt>
              </c:numCache>
            </c:numRef>
          </c:val>
          <c:extLst>
            <c:ext xmlns:c16="http://schemas.microsoft.com/office/drawing/2014/chart" uri="{C3380CC4-5D6E-409C-BE32-E72D297353CC}">
              <c16:uniqueId val="{00000008-08FB-43AC-B94A-92C79A2E5ECC}"/>
            </c:ext>
          </c:extLst>
        </c:ser>
        <c:ser>
          <c:idx val="9"/>
          <c:order val="9"/>
          <c:tx>
            <c:strRef>
              <c:f>[1]データシート!$A$36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0</c:v>
                </c:pt>
                <c:pt idx="2">
                  <c:v>#N/A</c:v>
                </c:pt>
                <c:pt idx="3">
                  <c:v>0</c:v>
                </c:pt>
                <c:pt idx="4">
                  <c:v>#N/A</c:v>
                </c:pt>
                <c:pt idx="5">
                  <c:v>14.21</c:v>
                </c:pt>
                <c:pt idx="6">
                  <c:v>#N/A</c:v>
                </c:pt>
                <c:pt idx="7">
                  <c:v>13.99</c:v>
                </c:pt>
                <c:pt idx="8">
                  <c:v>#N/A</c:v>
                </c:pt>
                <c:pt idx="9">
                  <c:v>14.09</c:v>
                </c:pt>
              </c:numCache>
            </c:numRef>
          </c:val>
          <c:extLst>
            <c:ext xmlns:c16="http://schemas.microsoft.com/office/drawing/2014/chart" uri="{C3380CC4-5D6E-409C-BE32-E72D297353CC}">
              <c16:uniqueId val="{00000009-08FB-43AC-B94A-92C79A2E5E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939</c:v>
                </c:pt>
                <c:pt idx="5">
                  <c:v>954</c:v>
                </c:pt>
                <c:pt idx="8">
                  <c:v>961</c:v>
                </c:pt>
                <c:pt idx="11">
                  <c:v>963</c:v>
                </c:pt>
                <c:pt idx="14">
                  <c:v>981</c:v>
                </c:pt>
              </c:numCache>
            </c:numRef>
          </c:val>
          <c:extLst>
            <c:ext xmlns:c16="http://schemas.microsoft.com/office/drawing/2014/chart" uri="{C3380CC4-5D6E-409C-BE32-E72D297353CC}">
              <c16:uniqueId val="{00000000-2418-4D53-B1D0-2DFF389AAE5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18-4D53-B1D0-2DFF389AAE5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18-4D53-B1D0-2DFF389AAE5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18-4D53-B1D0-2DFF389AAE5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267</c:v>
                </c:pt>
                <c:pt idx="3">
                  <c:v>270</c:v>
                </c:pt>
                <c:pt idx="6">
                  <c:v>291</c:v>
                </c:pt>
                <c:pt idx="9">
                  <c:v>322</c:v>
                </c:pt>
                <c:pt idx="12">
                  <c:v>334</c:v>
                </c:pt>
              </c:numCache>
            </c:numRef>
          </c:val>
          <c:extLst>
            <c:ext xmlns:c16="http://schemas.microsoft.com/office/drawing/2014/chart" uri="{C3380CC4-5D6E-409C-BE32-E72D297353CC}">
              <c16:uniqueId val="{00000004-2418-4D53-B1D0-2DFF389AAE5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18-4D53-B1D0-2DFF389AAE5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18-4D53-B1D0-2DFF389AAE5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892</c:v>
                </c:pt>
                <c:pt idx="3">
                  <c:v>930</c:v>
                </c:pt>
                <c:pt idx="6">
                  <c:v>948</c:v>
                </c:pt>
                <c:pt idx="9">
                  <c:v>956</c:v>
                </c:pt>
                <c:pt idx="12">
                  <c:v>902</c:v>
                </c:pt>
              </c:numCache>
            </c:numRef>
          </c:val>
          <c:extLst>
            <c:ext xmlns:c16="http://schemas.microsoft.com/office/drawing/2014/chart" uri="{C3380CC4-5D6E-409C-BE32-E72D297353CC}">
              <c16:uniqueId val="{00000007-2418-4D53-B1D0-2DFF389AAE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220</c:v>
                </c:pt>
                <c:pt idx="2">
                  <c:v>#N/A</c:v>
                </c:pt>
                <c:pt idx="3">
                  <c:v>#N/A</c:v>
                </c:pt>
                <c:pt idx="4">
                  <c:v>246</c:v>
                </c:pt>
                <c:pt idx="5">
                  <c:v>#N/A</c:v>
                </c:pt>
                <c:pt idx="6">
                  <c:v>#N/A</c:v>
                </c:pt>
                <c:pt idx="7">
                  <c:v>278</c:v>
                </c:pt>
                <c:pt idx="8">
                  <c:v>#N/A</c:v>
                </c:pt>
                <c:pt idx="9">
                  <c:v>#N/A</c:v>
                </c:pt>
                <c:pt idx="10">
                  <c:v>315</c:v>
                </c:pt>
                <c:pt idx="11">
                  <c:v>#N/A</c:v>
                </c:pt>
                <c:pt idx="12">
                  <c:v>#N/A</c:v>
                </c:pt>
                <c:pt idx="13">
                  <c:v>255</c:v>
                </c:pt>
                <c:pt idx="14">
                  <c:v>#N/A</c:v>
                </c:pt>
              </c:numCache>
            </c:numRef>
          </c:val>
          <c:smooth val="0"/>
          <c:extLst>
            <c:ext xmlns:c16="http://schemas.microsoft.com/office/drawing/2014/chart" uri="{C3380CC4-5D6E-409C-BE32-E72D297353CC}">
              <c16:uniqueId val="{00000008-2418-4D53-B1D0-2DFF389AAE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11712</c:v>
                </c:pt>
                <c:pt idx="5">
                  <c:v>11462</c:v>
                </c:pt>
                <c:pt idx="8">
                  <c:v>11428</c:v>
                </c:pt>
                <c:pt idx="11">
                  <c:v>11403</c:v>
                </c:pt>
                <c:pt idx="14">
                  <c:v>11256</c:v>
                </c:pt>
              </c:numCache>
            </c:numRef>
          </c:val>
          <c:extLst>
            <c:ext xmlns:c16="http://schemas.microsoft.com/office/drawing/2014/chart" uri="{C3380CC4-5D6E-409C-BE32-E72D297353CC}">
              <c16:uniqueId val="{00000000-F9EE-4A31-89B9-C7EEE7793DD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916</c:v>
                </c:pt>
                <c:pt idx="5">
                  <c:v>831</c:v>
                </c:pt>
                <c:pt idx="8">
                  <c:v>771</c:v>
                </c:pt>
                <c:pt idx="11">
                  <c:v>722</c:v>
                </c:pt>
                <c:pt idx="14">
                  <c:v>740</c:v>
                </c:pt>
              </c:numCache>
            </c:numRef>
          </c:val>
          <c:extLst>
            <c:ext xmlns:c16="http://schemas.microsoft.com/office/drawing/2014/chart" uri="{C3380CC4-5D6E-409C-BE32-E72D297353CC}">
              <c16:uniqueId val="{00000001-F9EE-4A31-89B9-C7EEE7793DD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2738</c:v>
                </c:pt>
                <c:pt idx="5">
                  <c:v>2416</c:v>
                </c:pt>
                <c:pt idx="8">
                  <c:v>2521</c:v>
                </c:pt>
                <c:pt idx="11">
                  <c:v>2334</c:v>
                </c:pt>
                <c:pt idx="14">
                  <c:v>3209</c:v>
                </c:pt>
              </c:numCache>
            </c:numRef>
          </c:val>
          <c:extLst>
            <c:ext xmlns:c16="http://schemas.microsoft.com/office/drawing/2014/chart" uri="{C3380CC4-5D6E-409C-BE32-E72D297353CC}">
              <c16:uniqueId val="{00000002-F9EE-4A31-89B9-C7EEE7793DD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EE-4A31-89B9-C7EEE7793DD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EE-4A31-89B9-C7EEE7793DD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13</c:v>
                </c:pt>
                <c:pt idx="3">
                  <c:v>0</c:v>
                </c:pt>
                <c:pt idx="6">
                  <c:v>0</c:v>
                </c:pt>
                <c:pt idx="9">
                  <c:v>5</c:v>
                </c:pt>
                <c:pt idx="12">
                  <c:v>18</c:v>
                </c:pt>
              </c:numCache>
            </c:numRef>
          </c:val>
          <c:extLst>
            <c:ext xmlns:c16="http://schemas.microsoft.com/office/drawing/2014/chart" uri="{C3380CC4-5D6E-409C-BE32-E72D297353CC}">
              <c16:uniqueId val="{00000005-F9EE-4A31-89B9-C7EEE7793DD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EE-4A31-89B9-C7EEE7793DD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9EE-4A31-89B9-C7EEE7793DD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5119</c:v>
                </c:pt>
                <c:pt idx="3">
                  <c:v>4901</c:v>
                </c:pt>
                <c:pt idx="6">
                  <c:v>4891</c:v>
                </c:pt>
                <c:pt idx="9">
                  <c:v>5047</c:v>
                </c:pt>
                <c:pt idx="12">
                  <c:v>5201</c:v>
                </c:pt>
              </c:numCache>
            </c:numRef>
          </c:val>
          <c:extLst>
            <c:ext xmlns:c16="http://schemas.microsoft.com/office/drawing/2014/chart" uri="{C3380CC4-5D6E-409C-BE32-E72D297353CC}">
              <c16:uniqueId val="{00000008-F9EE-4A31-89B9-C7EEE7793DD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EE-4A31-89B9-C7EEE7793DD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10434</c:v>
                </c:pt>
                <c:pt idx="3">
                  <c:v>10401</c:v>
                </c:pt>
                <c:pt idx="6">
                  <c:v>10157</c:v>
                </c:pt>
                <c:pt idx="9">
                  <c:v>9894</c:v>
                </c:pt>
                <c:pt idx="12">
                  <c:v>9643</c:v>
                </c:pt>
              </c:numCache>
            </c:numRef>
          </c:val>
          <c:extLst>
            <c:ext xmlns:c16="http://schemas.microsoft.com/office/drawing/2014/chart" uri="{C3380CC4-5D6E-409C-BE32-E72D297353CC}">
              <c16:uniqueId val="{0000000A-F9EE-4A31-89B9-C7EEE7793D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200</c:v>
                </c:pt>
                <c:pt idx="2">
                  <c:v>#N/A</c:v>
                </c:pt>
                <c:pt idx="3">
                  <c:v>#N/A</c:v>
                </c:pt>
                <c:pt idx="4">
                  <c:v>593</c:v>
                </c:pt>
                <c:pt idx="5">
                  <c:v>#N/A</c:v>
                </c:pt>
                <c:pt idx="6">
                  <c:v>#N/A</c:v>
                </c:pt>
                <c:pt idx="7">
                  <c:v>327</c:v>
                </c:pt>
                <c:pt idx="8">
                  <c:v>#N/A</c:v>
                </c:pt>
                <c:pt idx="9">
                  <c:v>#N/A</c:v>
                </c:pt>
                <c:pt idx="10">
                  <c:v>487</c:v>
                </c:pt>
                <c:pt idx="11">
                  <c:v>#N/A</c:v>
                </c:pt>
                <c:pt idx="12">
                  <c:v>#N/A</c:v>
                </c:pt>
                <c:pt idx="13">
                  <c:v>0</c:v>
                </c:pt>
                <c:pt idx="14">
                  <c:v>#N/A</c:v>
                </c:pt>
              </c:numCache>
            </c:numRef>
          </c:val>
          <c:smooth val="0"/>
          <c:extLst>
            <c:ext xmlns:c16="http://schemas.microsoft.com/office/drawing/2014/chart" uri="{C3380CC4-5D6E-409C-BE32-E72D297353CC}">
              <c16:uniqueId val="{0000000B-F9EE-4A31-89B9-C7EEE7793D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1272</c:v>
                </c:pt>
                <c:pt idx="1">
                  <c:v>1223</c:v>
                </c:pt>
                <c:pt idx="2">
                  <c:v>1703</c:v>
                </c:pt>
              </c:numCache>
            </c:numRef>
          </c:val>
          <c:extLst>
            <c:ext xmlns:c16="http://schemas.microsoft.com/office/drawing/2014/chart" uri="{C3380CC4-5D6E-409C-BE32-E72D297353CC}">
              <c16:uniqueId val="{00000000-B2A6-4CBA-ACD1-1603E73D7B4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400</c:v>
                </c:pt>
                <c:pt idx="1">
                  <c:v>400</c:v>
                </c:pt>
                <c:pt idx="2">
                  <c:v>401</c:v>
                </c:pt>
              </c:numCache>
            </c:numRef>
          </c:val>
          <c:extLst>
            <c:ext xmlns:c16="http://schemas.microsoft.com/office/drawing/2014/chart" uri="{C3380CC4-5D6E-409C-BE32-E72D297353CC}">
              <c16:uniqueId val="{00000001-B2A6-4CBA-ACD1-1603E73D7B4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589</c:v>
                </c:pt>
                <c:pt idx="1">
                  <c:v>451</c:v>
                </c:pt>
                <c:pt idx="2">
                  <c:v>534</c:v>
                </c:pt>
              </c:numCache>
            </c:numRef>
          </c:val>
          <c:extLst>
            <c:ext xmlns:c16="http://schemas.microsoft.com/office/drawing/2014/chart" uri="{C3380CC4-5D6E-409C-BE32-E72D297353CC}">
              <c16:uniqueId val="{00000002-B2A6-4CBA-ACD1-1603E73D7B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{A2A0FEF5-C749-4BC6-92DC-0396245F8426}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2FB-4ACC-98D7-BF0C9065E9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{96CA267D-BF52-4182-A533-4473CD2FAA33}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FB-4ACC-98D7-BF0C9065E9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{BC31A3A5-4D1C-4E2C-9A1E-F43A2D920641}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FB-4ACC-98D7-BF0C9065E9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{1CF946BF-C79B-49E3-BDA9-B03C0524E065}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FB-4ACC-98D7-BF0C9065E9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{2A60E845-944F-41DF-8D02-713F628E4D40}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FB-4ACC-98D7-BF0C9065E9B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{D7A96F02-9754-463D-AFBB-718E56A1204C}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2FB-4ACC-98D7-BF0C9065E9B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{FE4D3C23-437A-46D5-8B0B-7378A7B7C589}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2FB-4ACC-98D7-BF0C9065E9B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{AD08B02E-B59C-4C4F-8947-A5430EAE7D82}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2FB-4ACC-98D7-BF0C9065E9B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{3BC81538-E1D7-421A-9ECA-CC91CFA1B1B7}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2FB-4ACC-98D7-BF0C9065E9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55.8</c:v>
                </c:pt>
                <c:pt idx="16">
                  <c:v>56</c:v>
                </c:pt>
                <c:pt idx="24">
                  <c:v>57.4</c:v>
                </c:pt>
                <c:pt idx="32">
                  <c:v>58.7</c:v>
                </c:pt>
              </c:numCache>
            </c:numRef>
          </c:xVal>
          <c:yVal>
            <c:numRef>
              <c:f>公会計指標分析・財政指標組合せ分析表!$BP$51:$DC$51</c:f>
              <c:numCache>
                <c:formatCode>#,##0.0;"▲ "#,##0.0</c:formatCode>
                <c:ptCount val="40"/>
                <c:pt idx="0">
                  <c:v>3.2</c:v>
                </c:pt>
                <c:pt idx="8">
                  <c:v>9.6</c:v>
                </c:pt>
                <c:pt idx="16">
                  <c:v>5.2</c:v>
                </c:pt>
                <c:pt idx="24">
                  <c:v>7.7</c:v>
                </c:pt>
              </c:numCache>
            </c:numRef>
          </c:yVal>
          <c:smooth val="0"/>
          <c:extLst>
            <c:ext xmlns:c16="http://schemas.microsoft.com/office/drawing/2014/chart" uri="{C3380CC4-5D6E-409C-BE32-E72D297353CC}">
              <c16:uniqueId val="{00000009-62FB-4ACC-98D7-BF0C9065E9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{F686C08F-3667-4911-9EB5-96C830EF502F}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2FB-4ACC-98D7-BF0C9065E9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{18AC6B93-BEA9-4ADB-A9A0-A7303B440B44}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FB-4ACC-98D7-BF0C9065E9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{11510693-E0C3-4CB9-B8BB-7DC885051543}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FB-4ACC-98D7-BF0C9065E9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{21A9D6D7-D9AE-4A86-AD00-A4A91EDA36D1}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FB-4ACC-98D7-BF0C9065E9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{EA751E9F-8253-41D8-8283-B6B471649E7B}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FB-4ACC-98D7-BF0C9065E9B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{8C0C0579-335A-4395-9EA6-B40F6DB2E436}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2FB-4ACC-98D7-BF0C9065E9B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{08DD3EA2-4D3E-4A2F-950C-44853589B783}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2FB-4ACC-98D7-BF0C9065E9B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{3280261E-2D09-4AD8-950E-3FEFF7DAE8E9}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2FB-4ACC-98D7-BF0C9065E9B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{68A7EFA8-15CD-4D14-BDF5-2EF1801CC6ED}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2FB-4ACC-98D7-BF0C9065E9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62FB-4ACC-98D7-BF0C9065E9BE}"/>
            </c:ext>
          </c:extLst>
        </c:ser>
        <c:dLbls>
          <c:showLegendKey val="0"/>
          <c:showVal val="1"/>
          <c:showCatName val="0"/>
          <c:showSerName val="0"/>
          <c:showPercent val="0"/>
          <c:showBubbleSize val="0"/>
        </c:dLbls>
        <c:axId val="46179840"/>
        <c:axId val="46181760"/>
      </c:scatterChart>
      <c:valAx>
        <c:axId val="46179840"/>
        <c:scaling>
          <c:orientation val="minMax"/>
          <c:max val="61.5"/>
          <c:min val="5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{9DF5A18F-C82D-4C44-B1F8-ADBEFB9158D9}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99F-43EB-838A-74271CED63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{4FEA80C6-A186-4081-AF1E-73A3B60EA40B}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9F-43EB-838A-74271CED63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{FE655CF0-3604-46B1-A707-982BD5FA7C9E}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9F-43EB-838A-74271CED63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{82BD1367-9C50-472D-A2A3-1D804F7ABAB1}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9F-43EB-838A-74271CED63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{2E482B1C-B905-43B5-AD22-CF5BCB7E55F5}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9F-43EB-838A-74271CED634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{45A84072-7735-4421-A39D-2A58A1986697}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99F-43EB-838A-74271CED634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{0FBEC425-1B57-4AD4-9C6C-D4B0739D2EB6}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99F-43EB-838A-74271CED634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{E85A8735-24BD-4864-BBFB-876D6882A7DF}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99F-43EB-838A-74271CED634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{26CA9B20-85B5-4ECC-8300-041E9BD23D9A}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99F-43EB-838A-74271CED63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3.6</c:v>
                </c:pt>
                <c:pt idx="16">
                  <c:v>4</c:v>
                </c:pt>
                <c:pt idx="24">
                  <c:v>4.5</c:v>
                </c:pt>
                <c:pt idx="32">
                  <c:v>4.5</c:v>
                </c:pt>
              </c:numCache>
            </c:numRef>
          </c:xVal>
          <c:yVal>
            <c:numRef>
              <c:f>公会計指標分析・財政指標組合せ分析表!$BP$73:$DC$73</c:f>
              <c:numCache>
                <c:formatCode>#,##0.0;"▲ "#,##0.0</c:formatCode>
                <c:ptCount val="40"/>
                <c:pt idx="0">
                  <c:v>3.2</c:v>
                </c:pt>
                <c:pt idx="8">
                  <c:v>9.6</c:v>
                </c:pt>
                <c:pt idx="16">
                  <c:v>5.2</c:v>
                </c:pt>
                <c:pt idx="24">
                  <c:v>7.7</c:v>
                </c:pt>
              </c:numCache>
            </c:numRef>
          </c:yVal>
          <c:smooth val="0"/>
          <c:extLst>
            <c:ext xmlns:c16="http://schemas.microsoft.com/office/drawing/2014/chart" uri="{C3380CC4-5D6E-409C-BE32-E72D297353CC}">
              <c16:uniqueId val="{00000009-E99F-43EB-838A-74271CED63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{1E023BD7-BAA2-4373-820D-F7EF7CA29B82}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99F-43EB-838A-74271CED63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{A56366DD-92E3-4913-81ED-F198F118EAB6}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9F-43EB-838A-74271CED63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{973DC1A5-B238-49ED-9A2F-B3C862C94A1D}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9F-43EB-838A-74271CED63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{9AD308FE-A131-4CAE-B252-B715829F3A1B}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9F-43EB-838A-74271CED63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{7EB3E50F-4907-4119-9E07-E260D8437D79}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9F-43EB-838A-74271CED6344}"/>
                </c:ext>
              </c:extLst>
            </c:dLbl>
            <c:dLbl>
              <c:idx val="8"/>
              <c:layout>
                <c:manualLayout>
                  <c:x val="0"/>
                  <c:y val="-5.3703763321910234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{81199BDD-0137-4F7E-84E2-1A7A6F1C8082}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99F-43EB-838A-74271CED6344}"/>
                </c:ext>
              </c:extLst>
            </c:dLbl>
            <c:dLbl>
              <c:idx val="16"/>
              <c:layout>
                <c:manualLayout>
                  <c:x val="0"/>
                  <c:y val="5.3703763321910035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{3E733214-15B3-4962-A21F-AB4A1EFD18AB}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99F-43EB-838A-74271CED634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{1C7D3D23-E07E-4722-9409-39D2B0EB51A7}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99F-43EB-838A-74271CED634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{EDC6B2FB-4F9C-4539-9E95-28FBC9E73801}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99F-43EB-838A-74271CED63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99F-43EB-838A-74271CED6344}"/>
            </c:ext>
          </c:extLst>
        </c:ser>
        <c:dLbls>
          <c:showLegendKey val="0"/>
          <c:showVal val="1"/>
          <c:showCatName val="0"/>
          <c:showSerName val="0"/>
          <c:showPercent val="0"/>
          <c:showBubbleSize val="0"/>
        </c:dLbls>
        <c:axId val="84219776"/>
        <c:axId val="84234240"/>
      </c:scatterChart>
      <c:valAx>
        <c:axId val="84219776"/>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一般会計の元利償還金は、今年度は前年度比で</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減となっている。主な要因としては、臨時地方道整備事業（</a:t>
          </a:r>
          <a:r>
            <a:rPr kumimoji="1" lang="en-US" altLang="ja-JP" sz="1400">
              <a:latin typeface="ＭＳ ゴシック" pitchFamily="49" charset="-128"/>
              <a:ea typeface="ＭＳ ゴシック" pitchFamily="49" charset="-128"/>
            </a:rPr>
            <a:t>H15</a:t>
          </a:r>
          <a:r>
            <a:rPr kumimoji="1" lang="ja-JP" altLang="en-US" sz="1400">
              <a:latin typeface="ＭＳ ゴシック" pitchFamily="49" charset="-128"/>
              <a:ea typeface="ＭＳ ゴシック" pitchFamily="49" charset="-128"/>
            </a:rPr>
            <a:t>借入）、減税補てん債（</a:t>
          </a:r>
          <a:r>
            <a:rPr kumimoji="1" lang="en-US" altLang="ja-JP" sz="1400">
              <a:latin typeface="ＭＳ ゴシック" pitchFamily="49" charset="-128"/>
              <a:ea typeface="ＭＳ ゴシック" pitchFamily="49" charset="-128"/>
            </a:rPr>
            <a:t>H10</a:t>
          </a:r>
          <a:r>
            <a:rPr kumimoji="1" lang="ja-JP" altLang="en-US" sz="1400">
              <a:latin typeface="ＭＳ ゴシック" pitchFamily="49" charset="-128"/>
              <a:ea typeface="ＭＳ ゴシック" pitchFamily="49" charset="-128"/>
            </a:rPr>
            <a:t>借入）、南小学校校舎建設事業（</a:t>
          </a:r>
          <a:r>
            <a:rPr kumimoji="1" lang="en-US" altLang="ja-JP" sz="1400">
              <a:latin typeface="ＭＳ ゴシック" pitchFamily="49" charset="-128"/>
              <a:ea typeface="ＭＳ ゴシック" pitchFamily="49" charset="-128"/>
            </a:rPr>
            <a:t>H5</a:t>
          </a:r>
          <a:r>
            <a:rPr kumimoji="1" lang="ja-JP" altLang="en-US" sz="1400">
              <a:latin typeface="ＭＳ ゴシック" pitchFamily="49" charset="-128"/>
              <a:ea typeface="ＭＳ ゴシック" pitchFamily="49" charset="-128"/>
            </a:rPr>
            <a:t>借入）の償還終了が挙げられる。</a:t>
          </a:r>
        </a:p>
        <a:p>
          <a:r>
            <a:rPr kumimoji="1" lang="ja-JP" altLang="en-US" sz="1400">
              <a:latin typeface="ＭＳ ゴシック" pitchFamily="49" charset="-128"/>
              <a:ea typeface="ＭＳ ゴシック" pitchFamily="49" charset="-128"/>
            </a:rPr>
            <a:t>　下水道事業債の元利償還金に対する繰入金は対前年度比で</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％増となり、年々増加傾向にある。</a:t>
          </a:r>
        </a:p>
        <a:p>
          <a:r>
            <a:rPr kumimoji="1" lang="ja-JP" altLang="en-US" sz="1400">
              <a:latin typeface="ＭＳ ゴシック" pitchFamily="49" charset="-128"/>
              <a:ea typeface="ＭＳ ゴシック" pitchFamily="49" charset="-128"/>
            </a:rPr>
            <a:t>　今後も、引き続き事業を適切に選択し、過度に地方債の発行に頼ることのない財政運営を心がけることで、中長期的な公債費負担の平準化を図る。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将来負担額である一般会計等に係る地方債の現在高は、前年度比</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％減となった。これは、臨時地方道整備事業（</a:t>
          </a:r>
          <a:r>
            <a:rPr kumimoji="1" lang="en-US" altLang="ja-JP" sz="1200">
              <a:latin typeface="ＭＳ ゴシック" pitchFamily="49" charset="-128"/>
              <a:ea typeface="ＭＳ ゴシック" pitchFamily="49" charset="-128"/>
            </a:rPr>
            <a:t>H15</a:t>
          </a:r>
          <a:r>
            <a:rPr kumimoji="1" lang="ja-JP" altLang="en-US" sz="1200">
              <a:latin typeface="ＭＳ ゴシック" pitchFamily="49" charset="-128"/>
              <a:ea typeface="ＭＳ ゴシック" pitchFamily="49" charset="-128"/>
            </a:rPr>
            <a:t>借入）、減税補てん債（</a:t>
          </a:r>
          <a:r>
            <a:rPr kumimoji="1" lang="en-US" altLang="ja-JP" sz="1200">
              <a:latin typeface="ＭＳ ゴシック" pitchFamily="49" charset="-128"/>
              <a:ea typeface="ＭＳ ゴシック" pitchFamily="49" charset="-128"/>
            </a:rPr>
            <a:t>H10</a:t>
          </a:r>
          <a:r>
            <a:rPr kumimoji="1" lang="ja-JP" altLang="en-US" sz="1200">
              <a:latin typeface="ＭＳ ゴシック" pitchFamily="49" charset="-128"/>
              <a:ea typeface="ＭＳ ゴシック" pitchFamily="49" charset="-128"/>
            </a:rPr>
            <a:t>借入）、南小学校校舎建設事業（</a:t>
          </a:r>
          <a:r>
            <a:rPr kumimoji="1" lang="en-US" altLang="ja-JP" sz="1200">
              <a:latin typeface="ＭＳ ゴシック" pitchFamily="49" charset="-128"/>
              <a:ea typeface="ＭＳ ゴシック" pitchFamily="49" charset="-128"/>
            </a:rPr>
            <a:t>H5</a:t>
          </a:r>
          <a:r>
            <a:rPr kumimoji="1" lang="ja-JP" altLang="en-US" sz="1200">
              <a:latin typeface="ＭＳ ゴシック" pitchFamily="49" charset="-128"/>
              <a:ea typeface="ＭＳ ゴシック" pitchFamily="49" charset="-128"/>
            </a:rPr>
            <a:t>借入）の償還終了が主な要因と考えられる。</a:t>
          </a:r>
        </a:p>
        <a:p>
          <a:r>
            <a:rPr kumimoji="1" lang="ja-JP" altLang="en-US" sz="1200">
              <a:latin typeface="ＭＳ ゴシック" pitchFamily="49" charset="-128"/>
              <a:ea typeface="ＭＳ ゴシック" pitchFamily="49" charset="-128"/>
            </a:rPr>
            <a:t>　下水道事業債の繰入見込額は、平成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年度以降は増加傾向であったところ、</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年と減少し、</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年から増加傾向にある。</a:t>
          </a:r>
        </a:p>
        <a:p>
          <a:r>
            <a:rPr kumimoji="1" lang="ja-JP" altLang="en-US" sz="1200">
              <a:latin typeface="ＭＳ ゴシック" pitchFamily="49" charset="-128"/>
              <a:ea typeface="ＭＳ ゴシック" pitchFamily="49" charset="-128"/>
            </a:rPr>
            <a:t>　基準財政需要額算入見込額は、対前年度比で</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％減少、充当可能財源については、町税収入や文化センター周辺宅地造成事業に伴う土地売払収入等が増加したため、充当可能基金及び充当可能特定歳入が増加し、将来負担比率は算定されなかった。</a:t>
          </a:r>
        </a:p>
        <a:p>
          <a:r>
            <a:rPr kumimoji="1" lang="ja-JP" altLang="en-US" sz="1200">
              <a:latin typeface="ＭＳ ゴシック" pitchFamily="49" charset="-128"/>
              <a:ea typeface="ＭＳ ゴシック" pitchFamily="49" charset="-128"/>
            </a:rPr>
            <a:t>　今後、地方債発行に際しては、後年度の元利償還金が基準財政需要額に算入される地方債を選択するとともに、新規事業の実施にあたっては将来の財政負担を見極め、持続可能な財政運営に努める。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町税収入や文化センター周辺宅地造成事業に伴う土地売払収入等の増加により、財政調整基金は取り崩さず決算剰余金処分、利子分も含め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万円を積み立てた。また、ふるさと創生基金に１億円を積み立て、事業により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が著しいが、近年では基金取り崩しの抑制のため事務事業見直し等により歳出改革を行い、民間委託・指定管理者制度の活用により経常的経費の削減に努めており、今年度は町税や土地売払い収入が増加したこともあり財政調整基金を取り崩さず積み立てることができた。今後は、個別施設計画の策定による公共施設の適正な管理運営の実施、地域福祉計画や居場所づくりの推進による社会保障関係経費の抑制に努め、基金残高を考慮しながらバランスの取れた効率的な財政運営を目指していく。また、安定的な自主財源確保のため、ふるさと納税の推進や積極的な企業誘致、徹底した滞納整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ふるさと創生基金：町民体育祭、ふるさとまつり、花火大会開催のため、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万円を取り崩したが、新たに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地域福祉基金：寄附分と利子の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田中奨学基金：寄附分と前年度の精算分の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町民行事については毎年行うことからふるさと創生基金は減少していたが、今年度は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新たに積み立てたため基金残高は増加した。財源不足として今後も財政調整基金を取り崩す見込みだが、「人口減少対策」「財政の健全化」を推進し安定的な自主財源の確保に努め、基金残高を考慮しながらバランスの取れた効率的な財政運営を目指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庁舎・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令和元年度に債券運用を始めたことにより利子が増加、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より効率的かつ安全な基金管理に努める。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35,298
25.78
11,637,847
10,989,913
641,135
7,113,861
9,643,138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本年度の有形固定資産減価償却率は、類似団体内平均値と比較すれば</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58.7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％を示した。前年度に引き続き、類似団体内平均値より低い数値となった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が、年々上昇傾向にある。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今後、公共施設等の老朽化問題は地方公共団体の財政を圧迫することとなる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それぞれの公共施設等について策定した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公共施設の補修・改修・除却及び統合を実施し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、適切に維持管理を進めていく</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5" name="直線コネクタ 64"/>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6"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7" name="直線コネクタ 66"/>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8"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9" name="直線コネクタ 68"/>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0"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1" name="フローチャート: 判断 70"/>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2" name="フローチャート: 判断 71"/>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3" name="フローチャート: 判断 72"/>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4" name="フローチャート: 判断 73"/>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5" name="フローチャート: 判断 74"/>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165608</xdr:rowOff>
    </xdr:from>
    <xdr:to>
      <xdr:col>23</xdr:col>
      <xdr:colOff>136525</xdr:colOff>
      <xdr:row>29</xdr:row>
      <xdr:rowOff>95758</xdr:rowOff>
    </xdr:to>
    <xdr:sp macro="" textlink="">
      <xdr:nvSpPr>
        <xdr:cNvPr id="81" name="楕円 80"/>
        <xdr:cNvSpPr/>
      </xdr:nvSpPr>
      <xdr:spPr>
        <a:xfrm>
          <a:off x="47117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17035</xdr:rowOff>
    </xdr:from>
    <xdr:ext cx="405111" cy="259045"/>
    <xdr:sp macro="" textlink="">
      <xdr:nvSpPr>
        <xdr:cNvPr id="82" name="有形固定資産減価償却率該当値テキスト"/>
        <xdr:cNvSpPr txBox="1"/>
      </xdr:nvSpPr>
      <xdr:spPr>
        <a:xfrm>
          <a:off x="4813300" y="558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137541</xdr:rowOff>
    </xdr:from>
    <xdr:to>
      <xdr:col>19</xdr:col>
      <xdr:colOff>187325</xdr:colOff>
      <xdr:row>29</xdr:row>
      <xdr:rowOff>67691</xdr:rowOff>
    </xdr:to>
    <xdr:sp macro="" textlink="">
      <xdr:nvSpPr>
        <xdr:cNvPr id="83" name="楕円 82"/>
        <xdr:cNvSpPr/>
      </xdr:nvSpPr>
      <xdr:spPr>
        <a:xfrm>
          <a:off x="4000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16891</xdr:rowOff>
    </xdr:from>
    <xdr:to>
      <xdr:col>23</xdr:col>
      <xdr:colOff>85725</xdr:colOff>
      <xdr:row>29</xdr:row>
      <xdr:rowOff>44958</xdr:rowOff>
    </xdr:to>
    <xdr:cxnSp macro="">
      <xdr:nvCxnSpPr>
        <xdr:cNvPr id="84" name="直線コネクタ 83"/>
        <xdr:cNvCxnSpPr/>
      </xdr:nvCxnSpPr>
      <xdr:spPr>
        <a:xfrm>
          <a:off x="4051300" y="576046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85" name="楕円 84"/>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16891</xdr:rowOff>
    </xdr:to>
    <xdr:cxnSp macro="">
      <xdr:nvCxnSpPr>
        <xdr:cNvPr id="86" name="直線コネクタ 85"/>
        <xdr:cNvCxnSpPr/>
      </xdr:nvCxnSpPr>
      <xdr:spPr>
        <a:xfrm>
          <a:off x="3289300" y="573024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102997</xdr:rowOff>
    </xdr:from>
    <xdr:to>
      <xdr:col>11</xdr:col>
      <xdr:colOff>187325</xdr:colOff>
      <xdr:row>29</xdr:row>
      <xdr:rowOff>33147</xdr:rowOff>
    </xdr:to>
    <xdr:sp macro="" textlink="">
      <xdr:nvSpPr>
        <xdr:cNvPr id="87" name="楕円 86"/>
        <xdr:cNvSpPr/>
      </xdr:nvSpPr>
      <xdr:spPr>
        <a:xfrm>
          <a:off x="2476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153797</xdr:rowOff>
    </xdr:from>
    <xdr:to>
      <xdr:col>15</xdr:col>
      <xdr:colOff>136525</xdr:colOff>
      <xdr:row>28</xdr:row>
      <xdr:rowOff>158115</xdr:rowOff>
    </xdr:to>
    <xdr:cxnSp macro="">
      <xdr:nvCxnSpPr>
        <xdr:cNvPr id="88" name="直線コネクタ 87"/>
        <xdr:cNvCxnSpPr/>
      </xdr:nvCxnSpPr>
      <xdr:spPr>
        <a:xfrm>
          <a:off x="2527300" y="572592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5842</xdr:rowOff>
    </xdr:from>
    <xdr:to>
      <xdr:col>7</xdr:col>
      <xdr:colOff>187325</xdr:colOff>
      <xdr:row>28</xdr:row>
      <xdr:rowOff>107442</xdr:rowOff>
    </xdr:to>
    <xdr:sp macro="" textlink="">
      <xdr:nvSpPr>
        <xdr:cNvPr id="89" name="楕円 88"/>
        <xdr:cNvSpPr/>
      </xdr:nvSpPr>
      <xdr:spPr>
        <a:xfrm>
          <a:off x="1714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56642</xdr:rowOff>
    </xdr:from>
    <xdr:to>
      <xdr:col>11</xdr:col>
      <xdr:colOff>136525</xdr:colOff>
      <xdr:row>28</xdr:row>
      <xdr:rowOff>153797</xdr:rowOff>
    </xdr:to>
    <xdr:cxnSp macro="">
      <xdr:nvCxnSpPr>
        <xdr:cNvPr id="90" name="直線コネクタ 89"/>
        <xdr:cNvCxnSpPr/>
      </xdr:nvCxnSpPr>
      <xdr:spPr>
        <a:xfrm>
          <a:off x="1765300" y="5628767"/>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1"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2"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3"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4" name="n_4aveValue有形固定資産減価償却率"/>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84218</xdr:rowOff>
    </xdr:from>
    <xdr:ext cx="405111" cy="259045"/>
    <xdr:sp macro="" textlink="">
      <xdr:nvSpPr>
        <xdr:cNvPr id="95" name="n_1mainValue有形固定資産減価償却率"/>
        <xdr:cNvSpPr txBox="1"/>
      </xdr:nvSpPr>
      <xdr:spPr>
        <a:xfrm>
          <a:off x="3836044"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96" name="n_2mainValue有形固定資産減価償却率"/>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49674</xdr:rowOff>
    </xdr:from>
    <xdr:ext cx="405111" cy="259045"/>
    <xdr:sp macro="" textlink="">
      <xdr:nvSpPr>
        <xdr:cNvPr id="97" name="n_3mainValue有形固定資産減価償却率"/>
        <xdr:cNvSpPr txBox="1"/>
      </xdr:nvSpPr>
      <xdr:spPr>
        <a:xfrm>
          <a:off x="23247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123969</xdr:rowOff>
    </xdr:from>
    <xdr:ext cx="405111" cy="259045"/>
    <xdr:sp macro="" textlink="">
      <xdr:nvSpPr>
        <xdr:cNvPr id="98" name="n_4mainValue有形固定資産減価償却率"/>
        <xdr:cNvSpPr txBox="1"/>
      </xdr:nvSpPr>
      <xdr:spPr>
        <a:xfrm>
          <a:off x="1562744" y="5353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本年度の債務償還比率は、類似団体内平均値と比較すれば</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705.6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年々下降傾向にあるが、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前年度に引き続き類似団体内平均値より高い数値となっ</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前年度より減少した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年度借入の臨時地方道整備事業や平成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年度借入の南小学校校舎建設事業等に係る既発債の償還が終了したことによる。しかしながら、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業務支出における物件費の水準が過大となっていること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で、依然として高い数値と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事業の見直しや歳出抑制により業務支出の改善を図り、比率を圧縮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できるよう、取り組んでいく</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0" name="テキスト ボックス 119"/>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7" name="直線コネクタ 126"/>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8"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9" name="直線コネクタ 128"/>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2"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3" name="フローチャート: 判断 132"/>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4" name="フローチャート: 判断 133"/>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5" name="フローチャート: 判断 134"/>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6" name="フローチャート: 判断 135"/>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7" name="フローチャート: 判断 136"/>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26255</xdr:rowOff>
    </xdr:from>
    <xdr:to>
      <xdr:col>76</xdr:col>
      <xdr:colOff>73025</xdr:colOff>
      <xdr:row>29</xdr:row>
      <xdr:rowOff>127855</xdr:rowOff>
    </xdr:to>
    <xdr:sp macro="" textlink="">
      <xdr:nvSpPr>
        <xdr:cNvPr id="143" name="楕円 142"/>
        <xdr:cNvSpPr/>
      </xdr:nvSpPr>
      <xdr:spPr>
        <a:xfrm>
          <a:off x="14744700" y="57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4682</xdr:rowOff>
    </xdr:from>
    <xdr:ext cx="469744" cy="259045"/>
    <xdr:sp macro="" textlink="">
      <xdr:nvSpPr>
        <xdr:cNvPr id="144" name="債務償還比率該当値テキスト"/>
        <xdr:cNvSpPr txBox="1"/>
      </xdr:nvSpPr>
      <xdr:spPr>
        <a:xfrm>
          <a:off x="14846300" y="57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100381</xdr:rowOff>
    </xdr:from>
    <xdr:to>
      <xdr:col>72</xdr:col>
      <xdr:colOff>123825</xdr:colOff>
      <xdr:row>30</xdr:row>
      <xdr:rowOff>30531</xdr:rowOff>
    </xdr:to>
    <xdr:sp macro="" textlink="">
      <xdr:nvSpPr>
        <xdr:cNvPr id="145" name="楕円 144"/>
        <xdr:cNvSpPr/>
      </xdr:nvSpPr>
      <xdr:spPr>
        <a:xfrm>
          <a:off x="14033500" y="5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77055</xdr:rowOff>
    </xdr:from>
    <xdr:to>
      <xdr:col>76</xdr:col>
      <xdr:colOff>22225</xdr:colOff>
      <xdr:row>29</xdr:row>
      <xdr:rowOff>151181</xdr:rowOff>
    </xdr:to>
    <xdr:cxnSp macro="">
      <xdr:nvCxnSpPr>
        <xdr:cNvPr id="146" name="直線コネクタ 145"/>
        <xdr:cNvCxnSpPr/>
      </xdr:nvCxnSpPr>
      <xdr:spPr>
        <a:xfrm flipV="1">
          <a:off x="14084300" y="5820630"/>
          <a:ext cx="711200" cy="7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144064</xdr:rowOff>
    </xdr:from>
    <xdr:to>
      <xdr:col>68</xdr:col>
      <xdr:colOff>123825</xdr:colOff>
      <xdr:row>30</xdr:row>
      <xdr:rowOff>74214</xdr:rowOff>
    </xdr:to>
    <xdr:sp macro="" textlink="">
      <xdr:nvSpPr>
        <xdr:cNvPr id="147" name="楕円 146"/>
        <xdr:cNvSpPr/>
      </xdr:nvSpPr>
      <xdr:spPr>
        <a:xfrm>
          <a:off x="13271500" y="58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151181</xdr:rowOff>
    </xdr:from>
    <xdr:to>
      <xdr:col>72</xdr:col>
      <xdr:colOff>73025</xdr:colOff>
      <xdr:row>30</xdr:row>
      <xdr:rowOff>23414</xdr:rowOff>
    </xdr:to>
    <xdr:cxnSp macro="">
      <xdr:nvCxnSpPr>
        <xdr:cNvPr id="148" name="直線コネクタ 147"/>
        <xdr:cNvCxnSpPr/>
      </xdr:nvCxnSpPr>
      <xdr:spPr>
        <a:xfrm flipV="1">
          <a:off x="13322300" y="5894756"/>
          <a:ext cx="762000" cy="4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42638</xdr:rowOff>
    </xdr:from>
    <xdr:to>
      <xdr:col>64</xdr:col>
      <xdr:colOff>123825</xdr:colOff>
      <xdr:row>30</xdr:row>
      <xdr:rowOff>144238</xdr:rowOff>
    </xdr:to>
    <xdr:sp macro="" textlink="">
      <xdr:nvSpPr>
        <xdr:cNvPr id="149" name="楕円 148"/>
        <xdr:cNvSpPr/>
      </xdr:nvSpPr>
      <xdr:spPr>
        <a:xfrm>
          <a:off x="12509500" y="59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23414</xdr:rowOff>
    </xdr:from>
    <xdr:to>
      <xdr:col>68</xdr:col>
      <xdr:colOff>73025</xdr:colOff>
      <xdr:row>30</xdr:row>
      <xdr:rowOff>93438</xdr:rowOff>
    </xdr:to>
    <xdr:cxnSp macro="">
      <xdr:nvCxnSpPr>
        <xdr:cNvPr id="150" name="直線コネクタ 149"/>
        <xdr:cNvCxnSpPr/>
      </xdr:nvCxnSpPr>
      <xdr:spPr>
        <a:xfrm flipV="1">
          <a:off x="12560300" y="5938439"/>
          <a:ext cx="762000" cy="7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64038</xdr:rowOff>
    </xdr:from>
    <xdr:to>
      <xdr:col>60</xdr:col>
      <xdr:colOff>123825</xdr:colOff>
      <xdr:row>29</xdr:row>
      <xdr:rowOff>165638</xdr:rowOff>
    </xdr:to>
    <xdr:sp macro="" textlink="">
      <xdr:nvSpPr>
        <xdr:cNvPr id="151" name="楕円 150"/>
        <xdr:cNvSpPr/>
      </xdr:nvSpPr>
      <xdr:spPr>
        <a:xfrm>
          <a:off x="11747500" y="58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114838</xdr:rowOff>
    </xdr:from>
    <xdr:to>
      <xdr:col>64</xdr:col>
      <xdr:colOff>73025</xdr:colOff>
      <xdr:row>30</xdr:row>
      <xdr:rowOff>93438</xdr:rowOff>
    </xdr:to>
    <xdr:cxnSp macro="">
      <xdr:nvCxnSpPr>
        <xdr:cNvPr id="152" name="直線コネクタ 151"/>
        <xdr:cNvCxnSpPr/>
      </xdr:nvCxnSpPr>
      <xdr:spPr>
        <a:xfrm>
          <a:off x="11798300" y="5858413"/>
          <a:ext cx="7620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3"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4"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5"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6"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21658</xdr:rowOff>
    </xdr:from>
    <xdr:ext cx="469744" cy="259045"/>
    <xdr:sp macro="" textlink="">
      <xdr:nvSpPr>
        <xdr:cNvPr id="157" name="n_1mainValue債務償還比率"/>
        <xdr:cNvSpPr txBox="1"/>
      </xdr:nvSpPr>
      <xdr:spPr>
        <a:xfrm>
          <a:off x="13836727" y="59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65341</xdr:rowOff>
    </xdr:from>
    <xdr:ext cx="469744" cy="259045"/>
    <xdr:sp macro="" textlink="">
      <xdr:nvSpPr>
        <xdr:cNvPr id="158" name="n_2mainValue債務償還比率"/>
        <xdr:cNvSpPr txBox="1"/>
      </xdr:nvSpPr>
      <xdr:spPr>
        <a:xfrm>
          <a:off x="13087427" y="598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135365</xdr:rowOff>
    </xdr:from>
    <xdr:ext cx="469744" cy="259045"/>
    <xdr:sp macro="" textlink="">
      <xdr:nvSpPr>
        <xdr:cNvPr id="159" name="n_3mainValue債務償還比率"/>
        <xdr:cNvSpPr txBox="1"/>
      </xdr:nvSpPr>
      <xdr:spPr>
        <a:xfrm>
          <a:off x="12325427" y="605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156765</xdr:rowOff>
    </xdr:from>
    <xdr:ext cx="469744" cy="259045"/>
    <xdr:sp macro="" textlink="">
      <xdr:nvSpPr>
        <xdr:cNvPr id="160" name="n_4mainValue債務償還比率"/>
        <xdr:cNvSpPr txBox="1"/>
      </xdr:nvSpPr>
      <xdr:spPr>
        <a:xfrm>
          <a:off x="11563427" y="590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35,298
25.78
11,637,847
10,989,913
641,135
7,113,861
9,643,138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3" name="楕円 72"/>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4"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99060</xdr:rowOff>
    </xdr:to>
    <xdr:cxnSp macro="">
      <xdr:nvCxnSpPr>
        <xdr:cNvPr id="76" name="直線コネクタ 75"/>
        <xdr:cNvCxnSpPr/>
      </xdr:nvCxnSpPr>
      <xdr:spPr>
        <a:xfrm>
          <a:off x="3797300" y="64046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60960</xdr:rowOff>
    </xdr:to>
    <xdr:cxnSp macro="">
      <xdr:nvCxnSpPr>
        <xdr:cNvPr id="78" name="直線コネクタ 77"/>
        <xdr:cNvCxnSpPr/>
      </xdr:nvCxnSpPr>
      <xdr:spPr>
        <a:xfrm>
          <a:off x="2908300" y="63741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9" name="楕円 78"/>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34290</xdr:rowOff>
    </xdr:to>
    <xdr:cxnSp macro="">
      <xdr:nvCxnSpPr>
        <xdr:cNvPr id="80" name="直線コネクタ 79"/>
        <xdr:cNvCxnSpPr/>
      </xdr:nvCxnSpPr>
      <xdr:spPr>
        <a:xfrm flipV="1">
          <a:off x="2019300" y="6374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61595</xdr:rowOff>
    </xdr:from>
    <xdr:to>
      <xdr:col>6</xdr:col>
      <xdr:colOff>38100</xdr:colOff>
      <xdr:row>36</xdr:row>
      <xdr:rowOff>163195</xdr:rowOff>
    </xdr:to>
    <xdr:sp macro="" textlink="">
      <xdr:nvSpPr>
        <xdr:cNvPr id="81" name="楕円 80"/>
        <xdr:cNvSpPr/>
      </xdr:nvSpPr>
      <xdr:spPr>
        <a:xfrm>
          <a:off x="1079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112395</xdr:rowOff>
    </xdr:from>
    <xdr:to>
      <xdr:col>10</xdr:col>
      <xdr:colOff>114300</xdr:colOff>
      <xdr:row>37</xdr:row>
      <xdr:rowOff>34290</xdr:rowOff>
    </xdr:to>
    <xdr:cxnSp macro="">
      <xdr:nvCxnSpPr>
        <xdr:cNvPr id="82" name="直線コネクタ 81"/>
        <xdr:cNvCxnSpPr/>
      </xdr:nvCxnSpPr>
      <xdr:spPr>
        <a:xfrm>
          <a:off x="1130300" y="628459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8" name="n_2mainValue【道路】&#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9" name="n_3mainValue【道路】&#10;有形固定資産減価償却率"/>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8272</xdr:rowOff>
    </xdr:from>
    <xdr:ext cx="405111" cy="259045"/>
    <xdr:sp macro="" textlink="">
      <xdr:nvSpPr>
        <xdr:cNvPr id="90" name="n_4mainValue【道路】&#10;有形固定資産減価償却率"/>
        <xdr:cNvSpPr txBox="1"/>
      </xdr:nvSpPr>
      <xdr:spPr>
        <a:xfrm>
          <a:off x="927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139167</xdr:rowOff>
    </xdr:from>
    <xdr:to>
      <xdr:col>55</xdr:col>
      <xdr:colOff>50800</xdr:colOff>
      <xdr:row>40</xdr:row>
      <xdr:rowOff>69317</xdr:rowOff>
    </xdr:to>
    <xdr:sp macro="" textlink="">
      <xdr:nvSpPr>
        <xdr:cNvPr id="130" name="楕円 129"/>
        <xdr:cNvSpPr/>
      </xdr:nvSpPr>
      <xdr:spPr>
        <a:xfrm>
          <a:off x="10426700" y="68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162044</xdr:rowOff>
    </xdr:from>
    <xdr:ext cx="469744" cy="259045"/>
    <xdr:sp macro="" textlink="">
      <xdr:nvSpPr>
        <xdr:cNvPr id="131" name="【道路】&#10;一人当たり延長該当値テキスト"/>
        <xdr:cNvSpPr txBox="1"/>
      </xdr:nvSpPr>
      <xdr:spPr>
        <a:xfrm>
          <a:off x="10515600" y="6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139624</xdr:rowOff>
    </xdr:from>
    <xdr:to>
      <xdr:col>50</xdr:col>
      <xdr:colOff>165100</xdr:colOff>
      <xdr:row>40</xdr:row>
      <xdr:rowOff>69774</xdr:rowOff>
    </xdr:to>
    <xdr:sp macro="" textlink="">
      <xdr:nvSpPr>
        <xdr:cNvPr id="132" name="楕円 131"/>
        <xdr:cNvSpPr/>
      </xdr:nvSpPr>
      <xdr:spPr>
        <a:xfrm>
          <a:off x="9588500" y="68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18517</xdr:rowOff>
    </xdr:from>
    <xdr:to>
      <xdr:col>55</xdr:col>
      <xdr:colOff>0</xdr:colOff>
      <xdr:row>40</xdr:row>
      <xdr:rowOff>18974</xdr:rowOff>
    </xdr:to>
    <xdr:cxnSp macro="">
      <xdr:nvCxnSpPr>
        <xdr:cNvPr id="133" name="直線コネクタ 132"/>
        <xdr:cNvCxnSpPr/>
      </xdr:nvCxnSpPr>
      <xdr:spPr>
        <a:xfrm flipV="1">
          <a:off x="9639300" y="687651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150520</xdr:rowOff>
    </xdr:from>
    <xdr:to>
      <xdr:col>46</xdr:col>
      <xdr:colOff>38100</xdr:colOff>
      <xdr:row>40</xdr:row>
      <xdr:rowOff>80670</xdr:rowOff>
    </xdr:to>
    <xdr:sp macro="" textlink="">
      <xdr:nvSpPr>
        <xdr:cNvPr id="134" name="楕円 133"/>
        <xdr:cNvSpPr/>
      </xdr:nvSpPr>
      <xdr:spPr>
        <a:xfrm>
          <a:off x="8699500" y="68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18974</xdr:rowOff>
    </xdr:from>
    <xdr:to>
      <xdr:col>50</xdr:col>
      <xdr:colOff>114300</xdr:colOff>
      <xdr:row>40</xdr:row>
      <xdr:rowOff>29870</xdr:rowOff>
    </xdr:to>
    <xdr:cxnSp macro="">
      <xdr:nvCxnSpPr>
        <xdr:cNvPr id="135" name="直線コネクタ 134"/>
        <xdr:cNvCxnSpPr/>
      </xdr:nvCxnSpPr>
      <xdr:spPr>
        <a:xfrm flipV="1">
          <a:off x="8750300" y="6876974"/>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164350</xdr:rowOff>
    </xdr:from>
    <xdr:to>
      <xdr:col>41</xdr:col>
      <xdr:colOff>101600</xdr:colOff>
      <xdr:row>40</xdr:row>
      <xdr:rowOff>94500</xdr:rowOff>
    </xdr:to>
    <xdr:sp macro="" textlink="">
      <xdr:nvSpPr>
        <xdr:cNvPr id="136" name="楕円 135"/>
        <xdr:cNvSpPr/>
      </xdr:nvSpPr>
      <xdr:spPr>
        <a:xfrm>
          <a:off x="7810500" y="68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29870</xdr:rowOff>
    </xdr:from>
    <xdr:to>
      <xdr:col>45</xdr:col>
      <xdr:colOff>177800</xdr:colOff>
      <xdr:row>40</xdr:row>
      <xdr:rowOff>43700</xdr:rowOff>
    </xdr:to>
    <xdr:cxnSp macro="">
      <xdr:nvCxnSpPr>
        <xdr:cNvPr id="137" name="直線コネクタ 136"/>
        <xdr:cNvCxnSpPr/>
      </xdr:nvCxnSpPr>
      <xdr:spPr>
        <a:xfrm flipV="1">
          <a:off x="7861300" y="6887870"/>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165303</xdr:rowOff>
    </xdr:from>
    <xdr:to>
      <xdr:col>36</xdr:col>
      <xdr:colOff>165100</xdr:colOff>
      <xdr:row>40</xdr:row>
      <xdr:rowOff>95453</xdr:rowOff>
    </xdr:to>
    <xdr:sp macro="" textlink="">
      <xdr:nvSpPr>
        <xdr:cNvPr id="138" name="楕円 137"/>
        <xdr:cNvSpPr/>
      </xdr:nvSpPr>
      <xdr:spPr>
        <a:xfrm>
          <a:off x="6921500" y="68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43700</xdr:rowOff>
    </xdr:from>
    <xdr:to>
      <xdr:col>41</xdr:col>
      <xdr:colOff>50800</xdr:colOff>
      <xdr:row>40</xdr:row>
      <xdr:rowOff>44653</xdr:rowOff>
    </xdr:to>
    <xdr:cxnSp macro="">
      <xdr:nvCxnSpPr>
        <xdr:cNvPr id="139" name="直線コネクタ 138"/>
        <xdr:cNvCxnSpPr/>
      </xdr:nvCxnSpPr>
      <xdr:spPr>
        <a:xfrm flipV="1">
          <a:off x="6972300" y="690170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86301</xdr:rowOff>
    </xdr:from>
    <xdr:ext cx="469744" cy="259045"/>
    <xdr:sp macro="" textlink="">
      <xdr:nvSpPr>
        <xdr:cNvPr id="144" name="n_1mainValue【道路】&#10;一人当たり延長"/>
        <xdr:cNvSpPr txBox="1"/>
      </xdr:nvSpPr>
      <xdr:spPr>
        <a:xfrm>
          <a:off x="9391727" y="66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97197</xdr:rowOff>
    </xdr:from>
    <xdr:ext cx="469744" cy="259045"/>
    <xdr:sp macro="" textlink="">
      <xdr:nvSpPr>
        <xdr:cNvPr id="145" name="n_2mainValue【道路】&#10;一人当たり延長"/>
        <xdr:cNvSpPr txBox="1"/>
      </xdr:nvSpPr>
      <xdr:spPr>
        <a:xfrm>
          <a:off x="8515427" y="66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85627</xdr:rowOff>
    </xdr:from>
    <xdr:ext cx="469744" cy="259045"/>
    <xdr:sp macro="" textlink="">
      <xdr:nvSpPr>
        <xdr:cNvPr id="146" name="n_3mainValue【道路】&#10;一人当たり延長"/>
        <xdr:cNvSpPr txBox="1"/>
      </xdr:nvSpPr>
      <xdr:spPr>
        <a:xfrm>
          <a:off x="7626427" y="69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86580</xdr:rowOff>
    </xdr:from>
    <xdr:ext cx="469744" cy="259045"/>
    <xdr:sp macro="" textlink="">
      <xdr:nvSpPr>
        <xdr:cNvPr id="147" name="n_4mainValue【道路】&#10;一人当たり延長"/>
        <xdr:cNvSpPr txBox="1"/>
      </xdr:nvSpPr>
      <xdr:spPr>
        <a:xfrm>
          <a:off x="6737427" y="69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34109</xdr:rowOff>
    </xdr:from>
    <xdr:to>
      <xdr:col>24</xdr:col>
      <xdr:colOff>114300</xdr:colOff>
      <xdr:row>61</xdr:row>
      <xdr:rowOff>135709</xdr:rowOff>
    </xdr:to>
    <xdr:sp macro="" textlink="">
      <xdr:nvSpPr>
        <xdr:cNvPr id="189" name="楕円 188"/>
        <xdr:cNvSpPr/>
      </xdr:nvSpPr>
      <xdr:spPr>
        <a:xfrm>
          <a:off x="45847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12536</xdr:rowOff>
    </xdr:from>
    <xdr:ext cx="405111" cy="259045"/>
    <xdr:sp macro="" textlink="">
      <xdr:nvSpPr>
        <xdr:cNvPr id="190" name="【橋りょう・トンネル】&#10;有形固定資産減価償却率該当値テキスト"/>
        <xdr:cNvSpPr txBox="1"/>
      </xdr:nvSpPr>
      <xdr:spPr>
        <a:xfrm>
          <a:off x="4673600"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91" name="楕円 190"/>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84909</xdr:rowOff>
    </xdr:to>
    <xdr:cxnSp macro="">
      <xdr:nvCxnSpPr>
        <xdr:cNvPr id="192" name="直線コネクタ 191"/>
        <xdr:cNvCxnSpPr/>
      </xdr:nvCxnSpPr>
      <xdr:spPr>
        <a:xfrm>
          <a:off x="3797300" y="1051723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3" name="楕円 192"/>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58783</xdr:rowOff>
    </xdr:to>
    <xdr:cxnSp macro="">
      <xdr:nvCxnSpPr>
        <xdr:cNvPr id="194" name="直線コネクタ 193"/>
        <xdr:cNvCxnSpPr/>
      </xdr:nvCxnSpPr>
      <xdr:spPr>
        <a:xfrm>
          <a:off x="2908300" y="104927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95" name="楕円 194"/>
        <xdr:cNvSpPr/>
      </xdr:nvSpPr>
      <xdr:spPr>
        <a:xfrm>
          <a:off x="1968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61</xdr:row>
      <xdr:rowOff>34290</xdr:rowOff>
    </xdr:to>
    <xdr:cxnSp macro="">
      <xdr:nvCxnSpPr>
        <xdr:cNvPr id="196" name="直線コネクタ 195"/>
        <xdr:cNvCxnSpPr/>
      </xdr:nvCxnSpPr>
      <xdr:spPr>
        <a:xfrm>
          <a:off x="2019300" y="104682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7" name="楕円 196"/>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61</xdr:row>
      <xdr:rowOff>9797</xdr:rowOff>
    </xdr:to>
    <xdr:cxnSp macro="">
      <xdr:nvCxnSpPr>
        <xdr:cNvPr id="198" name="直線コネクタ 197"/>
        <xdr:cNvCxnSpPr/>
      </xdr:nvCxnSpPr>
      <xdr:spPr>
        <a:xfrm>
          <a:off x="1130300" y="1035394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203" name="n_1mainValue【橋りょう・トンネル】&#10;有形固定資産減価償却率"/>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4" name="n_2main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5" name="n_3main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108874</xdr:rowOff>
    </xdr:from>
    <xdr:ext cx="405111" cy="259045"/>
    <xdr:sp macro="" textlink="">
      <xdr:nvSpPr>
        <xdr:cNvPr id="206" name="n_4mainValue【橋りょう・トンネル】&#10;有形固定資産減価償却率"/>
        <xdr:cNvSpPr txBox="1"/>
      </xdr:nvSpPr>
      <xdr:spPr>
        <a:xfrm>
          <a:off x="927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75907</xdr:rowOff>
    </xdr:from>
    <xdr:to>
      <xdr:col>55</xdr:col>
      <xdr:colOff>50800</xdr:colOff>
      <xdr:row>65</xdr:row>
      <xdr:rowOff>6057</xdr:rowOff>
    </xdr:to>
    <xdr:sp macro="" textlink="">
      <xdr:nvSpPr>
        <xdr:cNvPr id="248" name="楕円 247"/>
        <xdr:cNvSpPr/>
      </xdr:nvSpPr>
      <xdr:spPr>
        <a:xfrm>
          <a:off x="10426700" y="1104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162284</xdr:rowOff>
    </xdr:from>
    <xdr:ext cx="534377" cy="259045"/>
    <xdr:sp macro="" textlink="">
      <xdr:nvSpPr>
        <xdr:cNvPr id="249" name="【橋りょう・トンネル】&#10;一人当たり有形固定資産（償却資産）額該当値テキスト"/>
        <xdr:cNvSpPr txBox="1"/>
      </xdr:nvSpPr>
      <xdr:spPr>
        <a:xfrm>
          <a:off x="10515600" y="109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75923</xdr:rowOff>
    </xdr:from>
    <xdr:to>
      <xdr:col>50</xdr:col>
      <xdr:colOff>165100</xdr:colOff>
      <xdr:row>65</xdr:row>
      <xdr:rowOff>6073</xdr:rowOff>
    </xdr:to>
    <xdr:sp macro="" textlink="">
      <xdr:nvSpPr>
        <xdr:cNvPr id="250" name="楕円 249"/>
        <xdr:cNvSpPr/>
      </xdr:nvSpPr>
      <xdr:spPr>
        <a:xfrm>
          <a:off x="9588500" y="110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126707</xdr:rowOff>
    </xdr:from>
    <xdr:to>
      <xdr:col>55</xdr:col>
      <xdr:colOff>0</xdr:colOff>
      <xdr:row>64</xdr:row>
      <xdr:rowOff>126723</xdr:rowOff>
    </xdr:to>
    <xdr:cxnSp macro="">
      <xdr:nvCxnSpPr>
        <xdr:cNvPr id="251" name="直線コネクタ 250"/>
        <xdr:cNvCxnSpPr/>
      </xdr:nvCxnSpPr>
      <xdr:spPr>
        <a:xfrm flipV="1">
          <a:off x="9639300" y="11099507"/>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75940</xdr:rowOff>
    </xdr:from>
    <xdr:to>
      <xdr:col>46</xdr:col>
      <xdr:colOff>38100</xdr:colOff>
      <xdr:row>65</xdr:row>
      <xdr:rowOff>6090</xdr:rowOff>
    </xdr:to>
    <xdr:sp macro="" textlink="">
      <xdr:nvSpPr>
        <xdr:cNvPr id="252" name="楕円 251"/>
        <xdr:cNvSpPr/>
      </xdr:nvSpPr>
      <xdr:spPr>
        <a:xfrm>
          <a:off x="8699500" y="11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126723</xdr:rowOff>
    </xdr:from>
    <xdr:to>
      <xdr:col>50</xdr:col>
      <xdr:colOff>114300</xdr:colOff>
      <xdr:row>64</xdr:row>
      <xdr:rowOff>126740</xdr:rowOff>
    </xdr:to>
    <xdr:cxnSp macro="">
      <xdr:nvCxnSpPr>
        <xdr:cNvPr id="253" name="直線コネクタ 252"/>
        <xdr:cNvCxnSpPr/>
      </xdr:nvCxnSpPr>
      <xdr:spPr>
        <a:xfrm flipV="1">
          <a:off x="8750300" y="1109952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75956</xdr:rowOff>
    </xdr:from>
    <xdr:to>
      <xdr:col>41</xdr:col>
      <xdr:colOff>101600</xdr:colOff>
      <xdr:row>65</xdr:row>
      <xdr:rowOff>6106</xdr:rowOff>
    </xdr:to>
    <xdr:sp macro="" textlink="">
      <xdr:nvSpPr>
        <xdr:cNvPr id="254" name="楕円 253"/>
        <xdr:cNvSpPr/>
      </xdr:nvSpPr>
      <xdr:spPr>
        <a:xfrm>
          <a:off x="7810500" y="110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126740</xdr:rowOff>
    </xdr:from>
    <xdr:to>
      <xdr:col>45</xdr:col>
      <xdr:colOff>177800</xdr:colOff>
      <xdr:row>64</xdr:row>
      <xdr:rowOff>126756</xdr:rowOff>
    </xdr:to>
    <xdr:cxnSp macro="">
      <xdr:nvCxnSpPr>
        <xdr:cNvPr id="255" name="直線コネクタ 254"/>
        <xdr:cNvCxnSpPr/>
      </xdr:nvCxnSpPr>
      <xdr:spPr>
        <a:xfrm flipV="1">
          <a:off x="7861300" y="1109954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75147</xdr:rowOff>
    </xdr:from>
    <xdr:to>
      <xdr:col>36</xdr:col>
      <xdr:colOff>165100</xdr:colOff>
      <xdr:row>65</xdr:row>
      <xdr:rowOff>5297</xdr:rowOff>
    </xdr:to>
    <xdr:sp macro="" textlink="">
      <xdr:nvSpPr>
        <xdr:cNvPr id="256" name="楕円 255"/>
        <xdr:cNvSpPr/>
      </xdr:nvSpPr>
      <xdr:spPr>
        <a:xfrm>
          <a:off x="6921500" y="110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125947</xdr:rowOff>
    </xdr:from>
    <xdr:to>
      <xdr:col>41</xdr:col>
      <xdr:colOff>50800</xdr:colOff>
      <xdr:row>64</xdr:row>
      <xdr:rowOff>126756</xdr:rowOff>
    </xdr:to>
    <xdr:cxnSp macro="">
      <xdr:nvCxnSpPr>
        <xdr:cNvPr id="257" name="直線コネクタ 256"/>
        <xdr:cNvCxnSpPr/>
      </xdr:nvCxnSpPr>
      <xdr:spPr>
        <a:xfrm>
          <a:off x="6972300" y="11098747"/>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168650</xdr:rowOff>
    </xdr:from>
    <xdr:ext cx="534377" cy="259045"/>
    <xdr:sp macro="" textlink="">
      <xdr:nvSpPr>
        <xdr:cNvPr id="262" name="n_1mainValue【橋りょう・トンネル】&#10;一人当たり有形固定資産（償却資産）額"/>
        <xdr:cNvSpPr txBox="1"/>
      </xdr:nvSpPr>
      <xdr:spPr>
        <a:xfrm>
          <a:off x="9359411" y="111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168667</xdr:rowOff>
    </xdr:from>
    <xdr:ext cx="534377" cy="259045"/>
    <xdr:sp macro="" textlink="">
      <xdr:nvSpPr>
        <xdr:cNvPr id="263" name="n_2mainValue【橋りょう・トンネル】&#10;一人当たり有形固定資産（償却資産）額"/>
        <xdr:cNvSpPr txBox="1"/>
      </xdr:nvSpPr>
      <xdr:spPr>
        <a:xfrm>
          <a:off x="8483111" y="111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168683</xdr:rowOff>
    </xdr:from>
    <xdr:ext cx="534377" cy="259045"/>
    <xdr:sp macro="" textlink="">
      <xdr:nvSpPr>
        <xdr:cNvPr id="264" name="n_3mainValue【橋りょう・トンネル】&#10;一人当たり有形固定資産（償却資産）額"/>
        <xdr:cNvSpPr txBox="1"/>
      </xdr:nvSpPr>
      <xdr:spPr>
        <a:xfrm>
          <a:off x="7594111" y="111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167874</xdr:rowOff>
    </xdr:from>
    <xdr:ext cx="534377" cy="259045"/>
    <xdr:sp macro="" textlink="">
      <xdr:nvSpPr>
        <xdr:cNvPr id="265" name="n_4mainValue【橋りょう・トンネル】&#10;一人当たり有形固定資産（償却資産）額"/>
        <xdr:cNvSpPr txBox="1"/>
      </xdr:nvSpPr>
      <xdr:spPr>
        <a:xfrm>
          <a:off x="6705111" y="1114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11793</xdr:rowOff>
    </xdr:from>
    <xdr:to>
      <xdr:col>24</xdr:col>
      <xdr:colOff>114300</xdr:colOff>
      <xdr:row>86</xdr:row>
      <xdr:rowOff>113393</xdr:rowOff>
    </xdr:to>
    <xdr:sp macro="" textlink="">
      <xdr:nvSpPr>
        <xdr:cNvPr id="307" name="楕円 306"/>
        <xdr:cNvSpPr/>
      </xdr:nvSpPr>
      <xdr:spPr>
        <a:xfrm>
          <a:off x="45847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98170</xdr:rowOff>
    </xdr:from>
    <xdr:ext cx="405111" cy="259045"/>
    <xdr:sp macro="" textlink="">
      <xdr:nvSpPr>
        <xdr:cNvPr id="308" name="【公営住宅】&#10;有形固定資産減価償却率該当値テキスト"/>
        <xdr:cNvSpPr txBox="1"/>
      </xdr:nvSpPr>
      <xdr:spPr>
        <a:xfrm>
          <a:off x="4673600" y="1467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166914</xdr:rowOff>
    </xdr:from>
    <xdr:to>
      <xdr:col>20</xdr:col>
      <xdr:colOff>38100</xdr:colOff>
      <xdr:row>86</xdr:row>
      <xdr:rowOff>97064</xdr:rowOff>
    </xdr:to>
    <xdr:sp macro="" textlink="">
      <xdr:nvSpPr>
        <xdr:cNvPr id="309" name="楕円 308"/>
        <xdr:cNvSpPr/>
      </xdr:nvSpPr>
      <xdr:spPr>
        <a:xfrm>
          <a:off x="3746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46264</xdr:rowOff>
    </xdr:from>
    <xdr:to>
      <xdr:col>24</xdr:col>
      <xdr:colOff>63500</xdr:colOff>
      <xdr:row>86</xdr:row>
      <xdr:rowOff>62593</xdr:rowOff>
    </xdr:to>
    <xdr:cxnSp macro="">
      <xdr:nvCxnSpPr>
        <xdr:cNvPr id="310" name="直線コネクタ 309"/>
        <xdr:cNvCxnSpPr/>
      </xdr:nvCxnSpPr>
      <xdr:spPr>
        <a:xfrm>
          <a:off x="3797300" y="1479096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15058</xdr:rowOff>
    </xdr:from>
    <xdr:to>
      <xdr:col>15</xdr:col>
      <xdr:colOff>101600</xdr:colOff>
      <xdr:row>86</xdr:row>
      <xdr:rowOff>116658</xdr:rowOff>
    </xdr:to>
    <xdr:sp macro="" textlink="">
      <xdr:nvSpPr>
        <xdr:cNvPr id="311" name="楕円 310"/>
        <xdr:cNvSpPr/>
      </xdr:nvSpPr>
      <xdr:spPr>
        <a:xfrm>
          <a:off x="2857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46264</xdr:rowOff>
    </xdr:from>
    <xdr:to>
      <xdr:col>19</xdr:col>
      <xdr:colOff>177800</xdr:colOff>
      <xdr:row>86</xdr:row>
      <xdr:rowOff>65858</xdr:rowOff>
    </xdr:to>
    <xdr:cxnSp macro="">
      <xdr:nvCxnSpPr>
        <xdr:cNvPr id="312" name="直線コネクタ 311"/>
        <xdr:cNvCxnSpPr/>
      </xdr:nvCxnSpPr>
      <xdr:spPr>
        <a:xfrm flipV="1">
          <a:off x="2908300" y="147909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18324</xdr:rowOff>
    </xdr:from>
    <xdr:to>
      <xdr:col>10</xdr:col>
      <xdr:colOff>165100</xdr:colOff>
      <xdr:row>86</xdr:row>
      <xdr:rowOff>119924</xdr:rowOff>
    </xdr:to>
    <xdr:sp macro="" textlink="">
      <xdr:nvSpPr>
        <xdr:cNvPr id="313" name="楕円 312"/>
        <xdr:cNvSpPr/>
      </xdr:nvSpPr>
      <xdr:spPr>
        <a:xfrm>
          <a:off x="1968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65858</xdr:rowOff>
    </xdr:from>
    <xdr:to>
      <xdr:col>15</xdr:col>
      <xdr:colOff>50800</xdr:colOff>
      <xdr:row>86</xdr:row>
      <xdr:rowOff>69124</xdr:rowOff>
    </xdr:to>
    <xdr:cxnSp macro="">
      <xdr:nvCxnSpPr>
        <xdr:cNvPr id="314" name="直線コネクタ 313"/>
        <xdr:cNvCxnSpPr/>
      </xdr:nvCxnSpPr>
      <xdr:spPr>
        <a:xfrm flipV="1">
          <a:off x="2019300" y="148105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6894</xdr:rowOff>
    </xdr:from>
    <xdr:to>
      <xdr:col>6</xdr:col>
      <xdr:colOff>38100</xdr:colOff>
      <xdr:row>86</xdr:row>
      <xdr:rowOff>108494</xdr:rowOff>
    </xdr:to>
    <xdr:sp macro="" textlink="">
      <xdr:nvSpPr>
        <xdr:cNvPr id="315" name="楕円 314"/>
        <xdr:cNvSpPr/>
      </xdr:nvSpPr>
      <xdr:spPr>
        <a:xfrm>
          <a:off x="1079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57694</xdr:rowOff>
    </xdr:from>
    <xdr:to>
      <xdr:col>10</xdr:col>
      <xdr:colOff>114300</xdr:colOff>
      <xdr:row>86</xdr:row>
      <xdr:rowOff>69124</xdr:rowOff>
    </xdr:to>
    <xdr:cxnSp macro="">
      <xdr:nvCxnSpPr>
        <xdr:cNvPr id="316" name="直線コネクタ 315"/>
        <xdr:cNvCxnSpPr/>
      </xdr:nvCxnSpPr>
      <xdr:spPr>
        <a:xfrm>
          <a:off x="1130300" y="148023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88191</xdr:rowOff>
    </xdr:from>
    <xdr:ext cx="405111" cy="259045"/>
    <xdr:sp macro="" textlink="">
      <xdr:nvSpPr>
        <xdr:cNvPr id="321" name="n_1mainValue【公営住宅】&#10;有形固定資産減価償却率"/>
        <xdr:cNvSpPr txBox="1"/>
      </xdr:nvSpPr>
      <xdr:spPr>
        <a:xfrm>
          <a:off x="35820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107785</xdr:rowOff>
    </xdr:from>
    <xdr:ext cx="405111" cy="259045"/>
    <xdr:sp macro="" textlink="">
      <xdr:nvSpPr>
        <xdr:cNvPr id="322" name="n_2mainValue【公営住宅】&#10;有形固定資産減価償却率"/>
        <xdr:cNvSpPr txBox="1"/>
      </xdr:nvSpPr>
      <xdr:spPr>
        <a:xfrm>
          <a:off x="2705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111051</xdr:rowOff>
    </xdr:from>
    <xdr:ext cx="405111" cy="259045"/>
    <xdr:sp macro="" textlink="">
      <xdr:nvSpPr>
        <xdr:cNvPr id="323" name="n_3mainValue【公営住宅】&#10;有形固定資産減価償却率"/>
        <xdr:cNvSpPr txBox="1"/>
      </xdr:nvSpPr>
      <xdr:spPr>
        <a:xfrm>
          <a:off x="1816744" y="148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99621</xdr:rowOff>
    </xdr:from>
    <xdr:ext cx="405111" cy="259045"/>
    <xdr:sp macro="" textlink="">
      <xdr:nvSpPr>
        <xdr:cNvPr id="324" name="n_4mainValue【公営住宅】&#10;有形固定資産減価償却率"/>
        <xdr:cNvSpPr txBox="1"/>
      </xdr:nvSpPr>
      <xdr:spPr>
        <a:xfrm>
          <a:off x="9277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81941</xdr:rowOff>
    </xdr:from>
    <xdr:to>
      <xdr:col>55</xdr:col>
      <xdr:colOff>50800</xdr:colOff>
      <xdr:row>86</xdr:row>
      <xdr:rowOff>12091</xdr:rowOff>
    </xdr:to>
    <xdr:sp macro="" textlink="">
      <xdr:nvSpPr>
        <xdr:cNvPr id="362" name="楕円 361"/>
        <xdr:cNvSpPr/>
      </xdr:nvSpPr>
      <xdr:spPr>
        <a:xfrm>
          <a:off x="104267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168318</xdr:rowOff>
    </xdr:from>
    <xdr:ext cx="469744" cy="259045"/>
    <xdr:sp macro="" textlink="">
      <xdr:nvSpPr>
        <xdr:cNvPr id="363" name="【公営住宅】&#10;一人当たり面積該当値テキスト"/>
        <xdr:cNvSpPr txBox="1"/>
      </xdr:nvSpPr>
      <xdr:spPr>
        <a:xfrm>
          <a:off x="10515600" y="1457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82398</xdr:rowOff>
    </xdr:from>
    <xdr:to>
      <xdr:col>50</xdr:col>
      <xdr:colOff>165100</xdr:colOff>
      <xdr:row>86</xdr:row>
      <xdr:rowOff>12548</xdr:rowOff>
    </xdr:to>
    <xdr:sp macro="" textlink="">
      <xdr:nvSpPr>
        <xdr:cNvPr id="364" name="楕円 363"/>
        <xdr:cNvSpPr/>
      </xdr:nvSpPr>
      <xdr:spPr>
        <a:xfrm>
          <a:off x="9588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132741</xdr:rowOff>
    </xdr:from>
    <xdr:to>
      <xdr:col>55</xdr:col>
      <xdr:colOff>0</xdr:colOff>
      <xdr:row>85</xdr:row>
      <xdr:rowOff>133198</xdr:rowOff>
    </xdr:to>
    <xdr:cxnSp macro="">
      <xdr:nvCxnSpPr>
        <xdr:cNvPr id="365" name="直線コネクタ 364"/>
        <xdr:cNvCxnSpPr/>
      </xdr:nvCxnSpPr>
      <xdr:spPr>
        <a:xfrm flipV="1">
          <a:off x="9639300" y="1470599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83541</xdr:rowOff>
    </xdr:from>
    <xdr:to>
      <xdr:col>46</xdr:col>
      <xdr:colOff>38100</xdr:colOff>
      <xdr:row>86</xdr:row>
      <xdr:rowOff>13691</xdr:rowOff>
    </xdr:to>
    <xdr:sp macro="" textlink="">
      <xdr:nvSpPr>
        <xdr:cNvPr id="366" name="楕円 365"/>
        <xdr:cNvSpPr/>
      </xdr:nvSpPr>
      <xdr:spPr>
        <a:xfrm>
          <a:off x="8699500" y="146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133198</xdr:rowOff>
    </xdr:from>
    <xdr:to>
      <xdr:col>50</xdr:col>
      <xdr:colOff>114300</xdr:colOff>
      <xdr:row>85</xdr:row>
      <xdr:rowOff>134341</xdr:rowOff>
    </xdr:to>
    <xdr:cxnSp macro="">
      <xdr:nvCxnSpPr>
        <xdr:cNvPr id="367" name="直線コネクタ 366"/>
        <xdr:cNvCxnSpPr/>
      </xdr:nvCxnSpPr>
      <xdr:spPr>
        <a:xfrm flipV="1">
          <a:off x="8750300" y="1470644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82855</xdr:rowOff>
    </xdr:from>
    <xdr:to>
      <xdr:col>41</xdr:col>
      <xdr:colOff>101600</xdr:colOff>
      <xdr:row>86</xdr:row>
      <xdr:rowOff>13005</xdr:rowOff>
    </xdr:to>
    <xdr:sp macro="" textlink="">
      <xdr:nvSpPr>
        <xdr:cNvPr id="368" name="楕円 367"/>
        <xdr:cNvSpPr/>
      </xdr:nvSpPr>
      <xdr:spPr>
        <a:xfrm>
          <a:off x="7810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133655</xdr:rowOff>
    </xdr:from>
    <xdr:to>
      <xdr:col>45</xdr:col>
      <xdr:colOff>177800</xdr:colOff>
      <xdr:row>85</xdr:row>
      <xdr:rowOff>134341</xdr:rowOff>
    </xdr:to>
    <xdr:cxnSp macro="">
      <xdr:nvCxnSpPr>
        <xdr:cNvPr id="369" name="直線コネクタ 368"/>
        <xdr:cNvCxnSpPr/>
      </xdr:nvCxnSpPr>
      <xdr:spPr>
        <a:xfrm>
          <a:off x="7861300" y="1470690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82626</xdr:rowOff>
    </xdr:from>
    <xdr:to>
      <xdr:col>36</xdr:col>
      <xdr:colOff>165100</xdr:colOff>
      <xdr:row>86</xdr:row>
      <xdr:rowOff>12776</xdr:rowOff>
    </xdr:to>
    <xdr:sp macro="" textlink="">
      <xdr:nvSpPr>
        <xdr:cNvPr id="370" name="楕円 369"/>
        <xdr:cNvSpPr/>
      </xdr:nvSpPr>
      <xdr:spPr>
        <a:xfrm>
          <a:off x="6921500" y="146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133426</xdr:rowOff>
    </xdr:from>
    <xdr:to>
      <xdr:col>41</xdr:col>
      <xdr:colOff>50800</xdr:colOff>
      <xdr:row>85</xdr:row>
      <xdr:rowOff>133655</xdr:rowOff>
    </xdr:to>
    <xdr:cxnSp macro="">
      <xdr:nvCxnSpPr>
        <xdr:cNvPr id="371" name="直線コネクタ 370"/>
        <xdr:cNvCxnSpPr/>
      </xdr:nvCxnSpPr>
      <xdr:spPr>
        <a:xfrm>
          <a:off x="6972300" y="147066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3675</xdr:rowOff>
    </xdr:from>
    <xdr:ext cx="469744" cy="259045"/>
    <xdr:sp macro="" textlink="">
      <xdr:nvSpPr>
        <xdr:cNvPr id="376" name="n_1mainValue【公営住宅】&#10;一人当たり面積"/>
        <xdr:cNvSpPr txBox="1"/>
      </xdr:nvSpPr>
      <xdr:spPr>
        <a:xfrm>
          <a:off x="93917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4818</xdr:rowOff>
    </xdr:from>
    <xdr:ext cx="469744" cy="259045"/>
    <xdr:sp macro="" textlink="">
      <xdr:nvSpPr>
        <xdr:cNvPr id="377" name="n_2mainValue【公営住宅】&#10;一人当たり面積"/>
        <xdr:cNvSpPr txBox="1"/>
      </xdr:nvSpPr>
      <xdr:spPr>
        <a:xfrm>
          <a:off x="8515427" y="147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4132</xdr:rowOff>
    </xdr:from>
    <xdr:ext cx="469744" cy="259045"/>
    <xdr:sp macro="" textlink="">
      <xdr:nvSpPr>
        <xdr:cNvPr id="378" name="n_3mainValue【公営住宅】&#10;一人当たり面積"/>
        <xdr:cNvSpPr txBox="1"/>
      </xdr:nvSpPr>
      <xdr:spPr>
        <a:xfrm>
          <a:off x="7626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3903</xdr:rowOff>
    </xdr:from>
    <xdr:ext cx="469744" cy="259045"/>
    <xdr:sp macro="" textlink="">
      <xdr:nvSpPr>
        <xdr:cNvPr id="379" name="n_4mainValue【公営住宅】&#10;一人当たり面積"/>
        <xdr:cNvSpPr txBox="1"/>
      </xdr:nvSpPr>
      <xdr:spPr>
        <a:xfrm>
          <a:off x="6737427" y="1474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37" name="楕円 436"/>
        <xdr:cNvSpPr/>
      </xdr:nvSpPr>
      <xdr:spPr>
        <a:xfrm>
          <a:off x="16268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438" name="【認定こども園・幼稚園・保育所】&#10;有形固定資産減価償却率該当値テキスト"/>
        <xdr:cNvSpPr txBox="1"/>
      </xdr:nvSpPr>
      <xdr:spPr>
        <a:xfrm>
          <a:off x="1635760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41728</xdr:rowOff>
    </xdr:from>
    <xdr:to>
      <xdr:col>81</xdr:col>
      <xdr:colOff>101600</xdr:colOff>
      <xdr:row>37</xdr:row>
      <xdr:rowOff>143328</xdr:rowOff>
    </xdr:to>
    <xdr:sp macro="" textlink="">
      <xdr:nvSpPr>
        <xdr:cNvPr id="439" name="楕円 438"/>
        <xdr:cNvSpPr/>
      </xdr:nvSpPr>
      <xdr:spPr>
        <a:xfrm>
          <a:off x="15430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92528</xdr:rowOff>
    </xdr:from>
    <xdr:to>
      <xdr:col>85</xdr:col>
      <xdr:colOff>127000</xdr:colOff>
      <xdr:row>37</xdr:row>
      <xdr:rowOff>143147</xdr:rowOff>
    </xdr:to>
    <xdr:cxnSp macro="">
      <xdr:nvCxnSpPr>
        <xdr:cNvPr id="440" name="直線コネクタ 439"/>
        <xdr:cNvCxnSpPr/>
      </xdr:nvCxnSpPr>
      <xdr:spPr>
        <a:xfrm>
          <a:off x="15481300" y="643617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41" name="楕円 440"/>
        <xdr:cNvSpPr/>
      </xdr:nvSpPr>
      <xdr:spPr>
        <a:xfrm>
          <a:off x="14541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37011</xdr:rowOff>
    </xdr:from>
    <xdr:to>
      <xdr:col>81</xdr:col>
      <xdr:colOff>50800</xdr:colOff>
      <xdr:row>37</xdr:row>
      <xdr:rowOff>92528</xdr:rowOff>
    </xdr:to>
    <xdr:cxnSp macro="">
      <xdr:nvCxnSpPr>
        <xdr:cNvPr id="442" name="直線コネクタ 441"/>
        <xdr:cNvCxnSpPr/>
      </xdr:nvCxnSpPr>
      <xdr:spPr>
        <a:xfrm>
          <a:off x="14592300" y="638066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43" name="楕円 442"/>
        <xdr:cNvSpPr/>
      </xdr:nvSpPr>
      <xdr:spPr>
        <a:xfrm>
          <a:off x="13652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152944</xdr:rowOff>
    </xdr:from>
    <xdr:to>
      <xdr:col>76</xdr:col>
      <xdr:colOff>114300</xdr:colOff>
      <xdr:row>37</xdr:row>
      <xdr:rowOff>37011</xdr:rowOff>
    </xdr:to>
    <xdr:cxnSp macro="">
      <xdr:nvCxnSpPr>
        <xdr:cNvPr id="444" name="直線コネクタ 443"/>
        <xdr:cNvCxnSpPr/>
      </xdr:nvCxnSpPr>
      <xdr:spPr>
        <a:xfrm>
          <a:off x="13703300" y="632514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164193</xdr:rowOff>
    </xdr:from>
    <xdr:to>
      <xdr:col>67</xdr:col>
      <xdr:colOff>101600</xdr:colOff>
      <xdr:row>36</xdr:row>
      <xdr:rowOff>94343</xdr:rowOff>
    </xdr:to>
    <xdr:sp macro="" textlink="">
      <xdr:nvSpPr>
        <xdr:cNvPr id="445" name="楕円 444"/>
        <xdr:cNvSpPr/>
      </xdr:nvSpPr>
      <xdr:spPr>
        <a:xfrm>
          <a:off x="12763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43543</xdr:rowOff>
    </xdr:from>
    <xdr:to>
      <xdr:col>71</xdr:col>
      <xdr:colOff>177800</xdr:colOff>
      <xdr:row>36</xdr:row>
      <xdr:rowOff>152944</xdr:rowOff>
    </xdr:to>
    <xdr:cxnSp macro="">
      <xdr:nvCxnSpPr>
        <xdr:cNvPr id="446" name="直線コネクタ 445"/>
        <xdr:cNvCxnSpPr/>
      </xdr:nvCxnSpPr>
      <xdr:spPr>
        <a:xfrm>
          <a:off x="12814300" y="6215743"/>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159855</xdr:rowOff>
    </xdr:from>
    <xdr:ext cx="405111" cy="259045"/>
    <xdr:sp macro="" textlink="">
      <xdr:nvSpPr>
        <xdr:cNvPr id="451" name="n_1mainValue【認定こども園・幼稚園・保育所】&#10;有形固定資産減価償却率"/>
        <xdr:cNvSpPr txBox="1"/>
      </xdr:nvSpPr>
      <xdr:spPr>
        <a:xfrm>
          <a:off x="15266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452" name="n_2mainValue【認定こども園・幼稚園・保育所】&#10;有形固定資産減価償却率"/>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53" name="n_3mainValue【認定こども園・幼稚園・保育所】&#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110870</xdr:rowOff>
    </xdr:from>
    <xdr:ext cx="405111" cy="259045"/>
    <xdr:sp macro="" textlink="">
      <xdr:nvSpPr>
        <xdr:cNvPr id="454" name="n_4mainValue【認定こども園・幼稚園・保育所】&#10;有形固定資産減価償却率"/>
        <xdr:cNvSpPr txBox="1"/>
      </xdr:nvSpPr>
      <xdr:spPr>
        <a:xfrm>
          <a:off x="12611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128270</xdr:rowOff>
    </xdr:from>
    <xdr:to>
      <xdr:col>116</xdr:col>
      <xdr:colOff>114300</xdr:colOff>
      <xdr:row>39</xdr:row>
      <xdr:rowOff>58420</xdr:rowOff>
    </xdr:to>
    <xdr:sp macro="" textlink="">
      <xdr:nvSpPr>
        <xdr:cNvPr id="492" name="楕円 491"/>
        <xdr:cNvSpPr/>
      </xdr:nvSpPr>
      <xdr:spPr>
        <a:xfrm>
          <a:off x="22110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151147</xdr:rowOff>
    </xdr:from>
    <xdr:ext cx="469744" cy="259045"/>
    <xdr:sp macro="" textlink="">
      <xdr:nvSpPr>
        <xdr:cNvPr id="493" name="【認定こども園・幼稚園・保育所】&#10;一人当たり面積該当値テキスト"/>
        <xdr:cNvSpPr txBox="1"/>
      </xdr:nvSpPr>
      <xdr:spPr>
        <a:xfrm>
          <a:off x="221996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94" name="楕円 493"/>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xdr:rowOff>
    </xdr:from>
    <xdr:to>
      <xdr:col>116</xdr:col>
      <xdr:colOff>63500</xdr:colOff>
      <xdr:row>39</xdr:row>
      <xdr:rowOff>9906</xdr:rowOff>
    </xdr:to>
    <xdr:cxnSp macro="">
      <xdr:nvCxnSpPr>
        <xdr:cNvPr id="495" name="直線コネクタ 494"/>
        <xdr:cNvCxnSpPr/>
      </xdr:nvCxnSpPr>
      <xdr:spPr>
        <a:xfrm flipV="1">
          <a:off x="21323300" y="66941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132842</xdr:rowOff>
    </xdr:from>
    <xdr:to>
      <xdr:col>107</xdr:col>
      <xdr:colOff>101600</xdr:colOff>
      <xdr:row>39</xdr:row>
      <xdr:rowOff>62992</xdr:rowOff>
    </xdr:to>
    <xdr:sp macro="" textlink="">
      <xdr:nvSpPr>
        <xdr:cNvPr id="496" name="楕円 495"/>
        <xdr:cNvSpPr/>
      </xdr:nvSpPr>
      <xdr:spPr>
        <a:xfrm>
          <a:off x="20383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12192</xdr:rowOff>
    </xdr:to>
    <xdr:cxnSp macro="">
      <xdr:nvCxnSpPr>
        <xdr:cNvPr id="497" name="直線コネクタ 496"/>
        <xdr:cNvCxnSpPr/>
      </xdr:nvCxnSpPr>
      <xdr:spPr>
        <a:xfrm flipV="1">
          <a:off x="20434300" y="669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498" name="楕円 497"/>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xdr:rowOff>
    </xdr:from>
    <xdr:to>
      <xdr:col>107</xdr:col>
      <xdr:colOff>50800</xdr:colOff>
      <xdr:row>39</xdr:row>
      <xdr:rowOff>12192</xdr:rowOff>
    </xdr:to>
    <xdr:cxnSp macro="">
      <xdr:nvCxnSpPr>
        <xdr:cNvPr id="499" name="直線コネクタ 498"/>
        <xdr:cNvCxnSpPr/>
      </xdr:nvCxnSpPr>
      <xdr:spPr>
        <a:xfrm>
          <a:off x="19545300" y="6698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500" name="楕円 499"/>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xdr:rowOff>
    </xdr:from>
    <xdr:to>
      <xdr:col>102</xdr:col>
      <xdr:colOff>114300</xdr:colOff>
      <xdr:row>39</xdr:row>
      <xdr:rowOff>12192</xdr:rowOff>
    </xdr:to>
    <xdr:cxnSp macro="">
      <xdr:nvCxnSpPr>
        <xdr:cNvPr id="501" name="直線コネクタ 500"/>
        <xdr:cNvCxnSpPr/>
      </xdr:nvCxnSpPr>
      <xdr:spPr>
        <a:xfrm>
          <a:off x="18656300" y="6698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506" name="n_1mainValue【認定こども園・幼稚園・保育所】&#10;一人当たり面積"/>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79519</xdr:rowOff>
    </xdr:from>
    <xdr:ext cx="469744" cy="259045"/>
    <xdr:sp macro="" textlink="">
      <xdr:nvSpPr>
        <xdr:cNvPr id="507" name="n_2mainValue【認定こども園・幼稚園・保育所】&#10;一人当たり面積"/>
        <xdr:cNvSpPr txBox="1"/>
      </xdr:nvSpPr>
      <xdr:spPr>
        <a:xfrm>
          <a:off x="20199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79519</xdr:rowOff>
    </xdr:from>
    <xdr:ext cx="469744" cy="259045"/>
    <xdr:sp macro="" textlink="">
      <xdr:nvSpPr>
        <xdr:cNvPr id="508" name="n_3mainValue【認定こども園・幼稚園・保育所】&#10;一人当たり面積"/>
        <xdr:cNvSpPr txBox="1"/>
      </xdr:nvSpPr>
      <xdr:spPr>
        <a:xfrm>
          <a:off x="19310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509" name="n_4mainValue【認定こども園・幼稚園・保育所】&#10;一人当たり面積"/>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0" name="楕円 549"/>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551" name="【学校施設】&#10;有形固定資産減価償却率該当値テキスト"/>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52" name="楕円 551"/>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165735</xdr:rowOff>
    </xdr:to>
    <xdr:cxnSp macro="">
      <xdr:nvCxnSpPr>
        <xdr:cNvPr id="553" name="直線コネクタ 552"/>
        <xdr:cNvCxnSpPr/>
      </xdr:nvCxnSpPr>
      <xdr:spPr>
        <a:xfrm>
          <a:off x="15481300" y="102412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54" name="楕円 553"/>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125730</xdr:rowOff>
    </xdr:to>
    <xdr:cxnSp macro="">
      <xdr:nvCxnSpPr>
        <xdr:cNvPr id="555" name="直線コネクタ 554"/>
        <xdr:cNvCxnSpPr/>
      </xdr:nvCxnSpPr>
      <xdr:spPr>
        <a:xfrm>
          <a:off x="14592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166370</xdr:rowOff>
    </xdr:from>
    <xdr:to>
      <xdr:col>72</xdr:col>
      <xdr:colOff>38100</xdr:colOff>
      <xdr:row>59</xdr:row>
      <xdr:rowOff>96520</xdr:rowOff>
    </xdr:to>
    <xdr:sp macro="" textlink="">
      <xdr:nvSpPr>
        <xdr:cNvPr id="556" name="楕円 555"/>
        <xdr:cNvSpPr/>
      </xdr:nvSpPr>
      <xdr:spPr>
        <a:xfrm>
          <a:off x="1365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45720</xdr:rowOff>
    </xdr:from>
    <xdr:to>
      <xdr:col>76</xdr:col>
      <xdr:colOff>114300</xdr:colOff>
      <xdr:row>59</xdr:row>
      <xdr:rowOff>85725</xdr:rowOff>
    </xdr:to>
    <xdr:cxnSp macro="">
      <xdr:nvCxnSpPr>
        <xdr:cNvPr id="557" name="直線コネクタ 556"/>
        <xdr:cNvCxnSpPr/>
      </xdr:nvCxnSpPr>
      <xdr:spPr>
        <a:xfrm>
          <a:off x="13703300" y="10161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558" name="楕円 557"/>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59</xdr:row>
      <xdr:rowOff>45720</xdr:rowOff>
    </xdr:to>
    <xdr:cxnSp macro="">
      <xdr:nvCxnSpPr>
        <xdr:cNvPr id="559" name="直線コネクタ 558"/>
        <xdr:cNvCxnSpPr/>
      </xdr:nvCxnSpPr>
      <xdr:spPr>
        <a:xfrm>
          <a:off x="12814300" y="100755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564" name="n_1mainValue【学校施設】&#10;有形固定資産減価償却率"/>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65" name="n_2mainValue【学校施設】&#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113047</xdr:rowOff>
    </xdr:from>
    <xdr:ext cx="405111" cy="259045"/>
    <xdr:sp macro="" textlink="">
      <xdr:nvSpPr>
        <xdr:cNvPr id="566" name="n_3mainValue【学校施設】&#10;有形固定資産減価償却率"/>
        <xdr:cNvSpPr txBox="1"/>
      </xdr:nvSpPr>
      <xdr:spPr>
        <a:xfrm>
          <a:off x="13500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27322</xdr:rowOff>
    </xdr:from>
    <xdr:ext cx="405111" cy="259045"/>
    <xdr:sp macro="" textlink="">
      <xdr:nvSpPr>
        <xdr:cNvPr id="567" name="n_4mainValue【学校施設】&#10;有形固定資産減価償却率"/>
        <xdr:cNvSpPr txBox="1"/>
      </xdr:nvSpPr>
      <xdr:spPr>
        <a:xfrm>
          <a:off x="12611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107391</xdr:rowOff>
    </xdr:from>
    <xdr:to>
      <xdr:col>116</xdr:col>
      <xdr:colOff>114300</xdr:colOff>
      <xdr:row>63</xdr:row>
      <xdr:rowOff>37541</xdr:rowOff>
    </xdr:to>
    <xdr:sp macro="" textlink="">
      <xdr:nvSpPr>
        <xdr:cNvPr id="606" name="楕円 605"/>
        <xdr:cNvSpPr/>
      </xdr:nvSpPr>
      <xdr:spPr>
        <a:xfrm>
          <a:off x="221107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85818</xdr:rowOff>
    </xdr:from>
    <xdr:ext cx="469744" cy="259045"/>
    <xdr:sp macro="" textlink="">
      <xdr:nvSpPr>
        <xdr:cNvPr id="607" name="【学校施設】&#10;一人当たり面積該当値テキスト"/>
        <xdr:cNvSpPr txBox="1"/>
      </xdr:nvSpPr>
      <xdr:spPr>
        <a:xfrm>
          <a:off x="22199600" y="1071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110134</xdr:rowOff>
    </xdr:from>
    <xdr:to>
      <xdr:col>112</xdr:col>
      <xdr:colOff>38100</xdr:colOff>
      <xdr:row>63</xdr:row>
      <xdr:rowOff>40284</xdr:rowOff>
    </xdr:to>
    <xdr:sp macro="" textlink="">
      <xdr:nvSpPr>
        <xdr:cNvPr id="608" name="楕円 607"/>
        <xdr:cNvSpPr/>
      </xdr:nvSpPr>
      <xdr:spPr>
        <a:xfrm>
          <a:off x="212725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158191</xdr:rowOff>
    </xdr:from>
    <xdr:to>
      <xdr:col>116</xdr:col>
      <xdr:colOff>63500</xdr:colOff>
      <xdr:row>62</xdr:row>
      <xdr:rowOff>160934</xdr:rowOff>
    </xdr:to>
    <xdr:cxnSp macro="">
      <xdr:nvCxnSpPr>
        <xdr:cNvPr id="609" name="直線コネクタ 608"/>
        <xdr:cNvCxnSpPr/>
      </xdr:nvCxnSpPr>
      <xdr:spPr>
        <a:xfrm flipV="1">
          <a:off x="21323300" y="1078809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112878</xdr:rowOff>
    </xdr:from>
    <xdr:to>
      <xdr:col>107</xdr:col>
      <xdr:colOff>101600</xdr:colOff>
      <xdr:row>63</xdr:row>
      <xdr:rowOff>43028</xdr:rowOff>
    </xdr:to>
    <xdr:sp macro="" textlink="">
      <xdr:nvSpPr>
        <xdr:cNvPr id="610" name="楕円 609"/>
        <xdr:cNvSpPr/>
      </xdr:nvSpPr>
      <xdr:spPr>
        <a:xfrm>
          <a:off x="203835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160934</xdr:rowOff>
    </xdr:from>
    <xdr:to>
      <xdr:col>111</xdr:col>
      <xdr:colOff>177800</xdr:colOff>
      <xdr:row>62</xdr:row>
      <xdr:rowOff>163678</xdr:rowOff>
    </xdr:to>
    <xdr:cxnSp macro="">
      <xdr:nvCxnSpPr>
        <xdr:cNvPr id="611" name="直線コネクタ 610"/>
        <xdr:cNvCxnSpPr/>
      </xdr:nvCxnSpPr>
      <xdr:spPr>
        <a:xfrm flipV="1">
          <a:off x="20434300" y="1079083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115621</xdr:rowOff>
    </xdr:from>
    <xdr:to>
      <xdr:col>102</xdr:col>
      <xdr:colOff>165100</xdr:colOff>
      <xdr:row>63</xdr:row>
      <xdr:rowOff>45771</xdr:rowOff>
    </xdr:to>
    <xdr:sp macro="" textlink="">
      <xdr:nvSpPr>
        <xdr:cNvPr id="612" name="楕円 611"/>
        <xdr:cNvSpPr/>
      </xdr:nvSpPr>
      <xdr:spPr>
        <a:xfrm>
          <a:off x="19494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163678</xdr:rowOff>
    </xdr:from>
    <xdr:to>
      <xdr:col>107</xdr:col>
      <xdr:colOff>50800</xdr:colOff>
      <xdr:row>62</xdr:row>
      <xdr:rowOff>166421</xdr:rowOff>
    </xdr:to>
    <xdr:cxnSp macro="">
      <xdr:nvCxnSpPr>
        <xdr:cNvPr id="613" name="直線コネクタ 612"/>
        <xdr:cNvCxnSpPr/>
      </xdr:nvCxnSpPr>
      <xdr:spPr>
        <a:xfrm flipV="1">
          <a:off x="19545300" y="1079357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114249</xdr:rowOff>
    </xdr:from>
    <xdr:to>
      <xdr:col>98</xdr:col>
      <xdr:colOff>38100</xdr:colOff>
      <xdr:row>63</xdr:row>
      <xdr:rowOff>44399</xdr:rowOff>
    </xdr:to>
    <xdr:sp macro="" textlink="">
      <xdr:nvSpPr>
        <xdr:cNvPr id="614" name="楕円 613"/>
        <xdr:cNvSpPr/>
      </xdr:nvSpPr>
      <xdr:spPr>
        <a:xfrm>
          <a:off x="18605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165049</xdr:rowOff>
    </xdr:from>
    <xdr:to>
      <xdr:col>102</xdr:col>
      <xdr:colOff>114300</xdr:colOff>
      <xdr:row>62</xdr:row>
      <xdr:rowOff>166421</xdr:rowOff>
    </xdr:to>
    <xdr:cxnSp macro="">
      <xdr:nvCxnSpPr>
        <xdr:cNvPr id="615" name="直線コネクタ 614"/>
        <xdr:cNvCxnSpPr/>
      </xdr:nvCxnSpPr>
      <xdr:spPr>
        <a:xfrm>
          <a:off x="18656300" y="107949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31411</xdr:rowOff>
    </xdr:from>
    <xdr:ext cx="469744" cy="259045"/>
    <xdr:sp macro="" textlink="">
      <xdr:nvSpPr>
        <xdr:cNvPr id="620" name="n_1mainValue【学校施設】&#10;一人当たり面積"/>
        <xdr:cNvSpPr txBox="1"/>
      </xdr:nvSpPr>
      <xdr:spPr>
        <a:xfrm>
          <a:off x="21075727" y="108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34155</xdr:rowOff>
    </xdr:from>
    <xdr:ext cx="469744" cy="259045"/>
    <xdr:sp macro="" textlink="">
      <xdr:nvSpPr>
        <xdr:cNvPr id="621" name="n_2mainValue【学校施設】&#10;一人当たり面積"/>
        <xdr:cNvSpPr txBox="1"/>
      </xdr:nvSpPr>
      <xdr:spPr>
        <a:xfrm>
          <a:off x="20199427" y="108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36898</xdr:rowOff>
    </xdr:from>
    <xdr:ext cx="469744" cy="259045"/>
    <xdr:sp macro="" textlink="">
      <xdr:nvSpPr>
        <xdr:cNvPr id="622" name="n_3mainValue【学校施設】&#10;一人当たり面積"/>
        <xdr:cNvSpPr txBox="1"/>
      </xdr:nvSpPr>
      <xdr:spPr>
        <a:xfrm>
          <a:off x="19310427" y="108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35526</xdr:rowOff>
    </xdr:from>
    <xdr:ext cx="469744" cy="259045"/>
    <xdr:sp macro="" textlink="">
      <xdr:nvSpPr>
        <xdr:cNvPr id="623" name="n_4mainValue【学校施設】&#10;一人当たり面積"/>
        <xdr:cNvSpPr txBox="1"/>
      </xdr:nvSpPr>
      <xdr:spPr>
        <a:xfrm>
          <a:off x="18421427" y="108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65" name="楕円 664"/>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66" name="【児童館】&#10;有形固定資産減価償却率該当値テキスト"/>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23223</xdr:rowOff>
    </xdr:from>
    <xdr:to>
      <xdr:col>81</xdr:col>
      <xdr:colOff>101600</xdr:colOff>
      <xdr:row>83</xdr:row>
      <xdr:rowOff>124823</xdr:rowOff>
    </xdr:to>
    <xdr:sp macro="" textlink="">
      <xdr:nvSpPr>
        <xdr:cNvPr id="667" name="楕円 666"/>
        <xdr:cNvSpPr/>
      </xdr:nvSpPr>
      <xdr:spPr>
        <a:xfrm>
          <a:off x="15430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74023</xdr:rowOff>
    </xdr:from>
    <xdr:to>
      <xdr:col>85</xdr:col>
      <xdr:colOff>127000</xdr:colOff>
      <xdr:row>83</xdr:row>
      <xdr:rowOff>129539</xdr:rowOff>
    </xdr:to>
    <xdr:cxnSp macro="">
      <xdr:nvCxnSpPr>
        <xdr:cNvPr id="668" name="直線コネクタ 667"/>
        <xdr:cNvCxnSpPr/>
      </xdr:nvCxnSpPr>
      <xdr:spPr>
        <a:xfrm>
          <a:off x="15481300" y="14304373"/>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139156</xdr:rowOff>
    </xdr:from>
    <xdr:to>
      <xdr:col>76</xdr:col>
      <xdr:colOff>165100</xdr:colOff>
      <xdr:row>83</xdr:row>
      <xdr:rowOff>69306</xdr:rowOff>
    </xdr:to>
    <xdr:sp macro="" textlink="">
      <xdr:nvSpPr>
        <xdr:cNvPr id="669" name="楕円 668"/>
        <xdr:cNvSpPr/>
      </xdr:nvSpPr>
      <xdr:spPr>
        <a:xfrm>
          <a:off x="14541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18506</xdr:rowOff>
    </xdr:from>
    <xdr:to>
      <xdr:col>81</xdr:col>
      <xdr:colOff>50800</xdr:colOff>
      <xdr:row>83</xdr:row>
      <xdr:rowOff>74023</xdr:rowOff>
    </xdr:to>
    <xdr:cxnSp macro="">
      <xdr:nvCxnSpPr>
        <xdr:cNvPr id="670" name="直線コネクタ 669"/>
        <xdr:cNvCxnSpPr/>
      </xdr:nvCxnSpPr>
      <xdr:spPr>
        <a:xfrm>
          <a:off x="14592300" y="1424885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671" name="楕円 670"/>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18506</xdr:rowOff>
    </xdr:from>
    <xdr:to>
      <xdr:col>76</xdr:col>
      <xdr:colOff>114300</xdr:colOff>
      <xdr:row>83</xdr:row>
      <xdr:rowOff>52795</xdr:rowOff>
    </xdr:to>
    <xdr:cxnSp macro="">
      <xdr:nvCxnSpPr>
        <xdr:cNvPr id="672" name="直線コネクタ 671"/>
        <xdr:cNvCxnSpPr/>
      </xdr:nvCxnSpPr>
      <xdr:spPr>
        <a:xfrm flipV="1">
          <a:off x="13703300" y="142488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75474</xdr:rowOff>
    </xdr:from>
    <xdr:to>
      <xdr:col>67</xdr:col>
      <xdr:colOff>101600</xdr:colOff>
      <xdr:row>83</xdr:row>
      <xdr:rowOff>5624</xdr:rowOff>
    </xdr:to>
    <xdr:sp macro="" textlink="">
      <xdr:nvSpPr>
        <xdr:cNvPr id="673" name="楕円 672"/>
        <xdr:cNvSpPr/>
      </xdr:nvSpPr>
      <xdr:spPr>
        <a:xfrm>
          <a:off x="12763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126274</xdr:rowOff>
    </xdr:from>
    <xdr:to>
      <xdr:col>71</xdr:col>
      <xdr:colOff>177800</xdr:colOff>
      <xdr:row>83</xdr:row>
      <xdr:rowOff>52795</xdr:rowOff>
    </xdr:to>
    <xdr:cxnSp macro="">
      <xdr:nvCxnSpPr>
        <xdr:cNvPr id="674" name="直線コネクタ 673"/>
        <xdr:cNvCxnSpPr/>
      </xdr:nvCxnSpPr>
      <xdr:spPr>
        <a:xfrm>
          <a:off x="12814300" y="1418517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115950</xdr:rowOff>
    </xdr:from>
    <xdr:ext cx="405111" cy="259045"/>
    <xdr:sp macro="" textlink="">
      <xdr:nvSpPr>
        <xdr:cNvPr id="679" name="n_1mainValue【児童館】&#10;有形固定資産減価償却率"/>
        <xdr:cNvSpPr txBox="1"/>
      </xdr:nvSpPr>
      <xdr:spPr>
        <a:xfrm>
          <a:off x="152660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60433</xdr:rowOff>
    </xdr:from>
    <xdr:ext cx="405111" cy="259045"/>
    <xdr:sp macro="" textlink="">
      <xdr:nvSpPr>
        <xdr:cNvPr id="680" name="n_2mainValue【児童館】&#10;有形固定資産減価償却率"/>
        <xdr:cNvSpPr txBox="1"/>
      </xdr:nvSpPr>
      <xdr:spPr>
        <a:xfrm>
          <a:off x="14389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681" name="n_3mainValue【児童館】&#10;有形固定資産減価償却率"/>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682" name="n_4mainValue【児童館】&#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1"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722" name="楕円 721"/>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723" name="【児童館】&#10;一人当たり面積該当値テキスト"/>
        <xdr:cNvSpPr txBox="1"/>
      </xdr:nvSpPr>
      <xdr:spPr>
        <a:xfrm>
          <a:off x="22199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724" name="楕円 723"/>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725" name="直線コネクタ 724"/>
        <xdr:cNvCxnSpPr/>
      </xdr:nvCxnSpPr>
      <xdr:spPr>
        <a:xfrm>
          <a:off x="21323300" y="1435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26" name="楕円 725"/>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133350</xdr:rowOff>
    </xdr:to>
    <xdr:cxnSp macro="">
      <xdr:nvCxnSpPr>
        <xdr:cNvPr id="727" name="直線コネクタ 726"/>
        <xdr:cNvCxnSpPr/>
      </xdr:nvCxnSpPr>
      <xdr:spPr>
        <a:xfrm flipV="1">
          <a:off x="20434300" y="1435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8" name="楕円 727"/>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29" name="直線コネクタ 728"/>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30" name="楕円 729"/>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31" name="直線コネクタ 730"/>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733"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734"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735" name="n_4aveValue【児童館】&#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736" name="n_1mainValue【児童館】&#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7"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8" name="n_3main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9" name="n_4main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70"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xdr:rowOff>
    </xdr:from>
    <xdr:to>
      <xdr:col>85</xdr:col>
      <xdr:colOff>177800</xdr:colOff>
      <xdr:row>105</xdr:row>
      <xdr:rowOff>109038</xdr:rowOff>
    </xdr:to>
    <xdr:sp macro="" textlink="">
      <xdr:nvSpPr>
        <xdr:cNvPr id="781" name="楕円 780"/>
        <xdr:cNvSpPr/>
      </xdr:nvSpPr>
      <xdr:spPr>
        <a:xfrm>
          <a:off x="16268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30315</xdr:rowOff>
    </xdr:from>
    <xdr:ext cx="405111" cy="259045"/>
    <xdr:sp macro="" textlink="">
      <xdr:nvSpPr>
        <xdr:cNvPr id="782" name="【公民館】&#10;有形固定資産減価償却率該当値テキスト"/>
        <xdr:cNvSpPr txBox="1"/>
      </xdr:nvSpPr>
      <xdr:spPr>
        <a:xfrm>
          <a:off x="16357600" y="1786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783" name="楕円 782"/>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58238</xdr:rowOff>
    </xdr:to>
    <xdr:cxnSp macro="">
      <xdr:nvCxnSpPr>
        <xdr:cNvPr id="784" name="直線コネクタ 783"/>
        <xdr:cNvCxnSpPr/>
      </xdr:nvCxnSpPr>
      <xdr:spPr>
        <a:xfrm>
          <a:off x="15481300" y="18034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121738</xdr:rowOff>
    </xdr:from>
    <xdr:to>
      <xdr:col>76</xdr:col>
      <xdr:colOff>165100</xdr:colOff>
      <xdr:row>105</xdr:row>
      <xdr:rowOff>51888</xdr:rowOff>
    </xdr:to>
    <xdr:sp macro="" textlink="">
      <xdr:nvSpPr>
        <xdr:cNvPr id="785" name="楕円 784"/>
        <xdr:cNvSpPr/>
      </xdr:nvSpPr>
      <xdr:spPr>
        <a:xfrm>
          <a:off x="14541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105</xdr:row>
      <xdr:rowOff>32113</xdr:rowOff>
    </xdr:to>
    <xdr:cxnSp macro="">
      <xdr:nvCxnSpPr>
        <xdr:cNvPr id="786" name="直線コネクタ 785"/>
        <xdr:cNvCxnSpPr/>
      </xdr:nvCxnSpPr>
      <xdr:spPr>
        <a:xfrm>
          <a:off x="14592300" y="1800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787" name="楕円 786"/>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105</xdr:row>
      <xdr:rowOff>1088</xdr:rowOff>
    </xdr:to>
    <xdr:cxnSp macro="">
      <xdr:nvCxnSpPr>
        <xdr:cNvPr id="788" name="直線コネクタ 787"/>
        <xdr:cNvCxnSpPr/>
      </xdr:nvCxnSpPr>
      <xdr:spPr>
        <a:xfrm>
          <a:off x="13703300" y="179739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9071</xdr:rowOff>
    </xdr:from>
    <xdr:to>
      <xdr:col>67</xdr:col>
      <xdr:colOff>101600</xdr:colOff>
      <xdr:row>104</xdr:row>
      <xdr:rowOff>110671</xdr:rowOff>
    </xdr:to>
    <xdr:sp macro="" textlink="">
      <xdr:nvSpPr>
        <xdr:cNvPr id="789" name="楕円 788"/>
        <xdr:cNvSpPr/>
      </xdr:nvSpPr>
      <xdr:spPr>
        <a:xfrm>
          <a:off x="12763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59871</xdr:rowOff>
    </xdr:from>
    <xdr:to>
      <xdr:col>71</xdr:col>
      <xdr:colOff>177800</xdr:colOff>
      <xdr:row>104</xdr:row>
      <xdr:rowOff>143148</xdr:rowOff>
    </xdr:to>
    <xdr:cxnSp macro="">
      <xdr:nvCxnSpPr>
        <xdr:cNvPr id="790" name="直線コネクタ 789"/>
        <xdr:cNvCxnSpPr/>
      </xdr:nvCxnSpPr>
      <xdr:spPr>
        <a:xfrm>
          <a:off x="12814300" y="17890671"/>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91" name="n_1aveValue【公民館】&#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3"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99440</xdr:rowOff>
    </xdr:from>
    <xdr:ext cx="405111" cy="259045"/>
    <xdr:sp macro="" textlink="">
      <xdr:nvSpPr>
        <xdr:cNvPr id="795" name="n_1mainValue【公民館】&#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68415</xdr:rowOff>
    </xdr:from>
    <xdr:ext cx="405111" cy="259045"/>
    <xdr:sp macro="" textlink="">
      <xdr:nvSpPr>
        <xdr:cNvPr id="796" name="n_2mainValue【公民館】&#10;有形固定資産減価償却率"/>
        <xdr:cNvSpPr txBox="1"/>
      </xdr:nvSpPr>
      <xdr:spPr>
        <a:xfrm>
          <a:off x="14389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39025</xdr:rowOff>
    </xdr:from>
    <xdr:ext cx="405111" cy="259045"/>
    <xdr:sp macro="" textlink="">
      <xdr:nvSpPr>
        <xdr:cNvPr id="797" name="n_3mainValue【公民館】&#10;有形固定資産減価償却率"/>
        <xdr:cNvSpPr txBox="1"/>
      </xdr:nvSpPr>
      <xdr:spPr>
        <a:xfrm>
          <a:off x="13500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127198</xdr:rowOff>
    </xdr:from>
    <xdr:ext cx="405111" cy="259045"/>
    <xdr:sp macro="" textlink="">
      <xdr:nvSpPr>
        <xdr:cNvPr id="798" name="n_4mainValue【公民館】&#10;有形固定資産減価償却率"/>
        <xdr:cNvSpPr txBox="1"/>
      </xdr:nvSpPr>
      <xdr:spPr>
        <a:xfrm>
          <a:off x="12611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29"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40" name="楕円 839"/>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41" name="【公民館】&#10;一人当たり面積該当値テキスト"/>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51526</xdr:rowOff>
    </xdr:from>
    <xdr:to>
      <xdr:col>112</xdr:col>
      <xdr:colOff>38100</xdr:colOff>
      <xdr:row>108</xdr:row>
      <xdr:rowOff>153126</xdr:rowOff>
    </xdr:to>
    <xdr:sp macro="" textlink="">
      <xdr:nvSpPr>
        <xdr:cNvPr id="842" name="楕円 841"/>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102326</xdr:rowOff>
    </xdr:to>
    <xdr:cxnSp macro="">
      <xdr:nvCxnSpPr>
        <xdr:cNvPr id="843" name="直線コネクタ 842"/>
        <xdr:cNvCxnSpPr/>
      </xdr:nvCxnSpPr>
      <xdr:spPr>
        <a:xfrm flipV="1">
          <a:off x="21323300" y="186156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51526</xdr:rowOff>
    </xdr:from>
    <xdr:to>
      <xdr:col>107</xdr:col>
      <xdr:colOff>101600</xdr:colOff>
      <xdr:row>108</xdr:row>
      <xdr:rowOff>153126</xdr:rowOff>
    </xdr:to>
    <xdr:sp macro="" textlink="">
      <xdr:nvSpPr>
        <xdr:cNvPr id="844" name="楕円 843"/>
        <xdr:cNvSpPr/>
      </xdr:nvSpPr>
      <xdr:spPr>
        <a:xfrm>
          <a:off x="2038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102326</xdr:rowOff>
    </xdr:from>
    <xdr:to>
      <xdr:col>111</xdr:col>
      <xdr:colOff>177800</xdr:colOff>
      <xdr:row>108</xdr:row>
      <xdr:rowOff>102326</xdr:rowOff>
    </xdr:to>
    <xdr:cxnSp macro="">
      <xdr:nvCxnSpPr>
        <xdr:cNvPr id="845" name="直線コネクタ 844"/>
        <xdr:cNvCxnSpPr/>
      </xdr:nvCxnSpPr>
      <xdr:spPr>
        <a:xfrm>
          <a:off x="20434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846" name="楕円 845"/>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102326</xdr:rowOff>
    </xdr:from>
    <xdr:to>
      <xdr:col>107</xdr:col>
      <xdr:colOff>50800</xdr:colOff>
      <xdr:row>108</xdr:row>
      <xdr:rowOff>102326</xdr:rowOff>
    </xdr:to>
    <xdr:cxnSp macro="">
      <xdr:nvCxnSpPr>
        <xdr:cNvPr id="847" name="直線コネクタ 846"/>
        <xdr:cNvCxnSpPr/>
      </xdr:nvCxnSpPr>
      <xdr:spPr>
        <a:xfrm>
          <a:off x="19545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848" name="楕円 847"/>
        <xdr:cNvSpPr/>
      </xdr:nvSpPr>
      <xdr:spPr>
        <a:xfrm>
          <a:off x="18605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102326</xdr:rowOff>
    </xdr:from>
    <xdr:to>
      <xdr:col>102</xdr:col>
      <xdr:colOff>114300</xdr:colOff>
      <xdr:row>108</xdr:row>
      <xdr:rowOff>108857</xdr:rowOff>
    </xdr:to>
    <xdr:cxnSp macro="">
      <xdr:nvCxnSpPr>
        <xdr:cNvPr id="849" name="直線コネクタ 848"/>
        <xdr:cNvCxnSpPr/>
      </xdr:nvCxnSpPr>
      <xdr:spPr>
        <a:xfrm flipV="1">
          <a:off x="18656300" y="186189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50"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51"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52"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53"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144253</xdr:rowOff>
    </xdr:from>
    <xdr:ext cx="469744" cy="259045"/>
    <xdr:sp macro="" textlink="">
      <xdr:nvSpPr>
        <xdr:cNvPr id="854" name="n_1mainValue【公民館】&#10;一人当たり面積"/>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144253</xdr:rowOff>
    </xdr:from>
    <xdr:ext cx="469744" cy="259045"/>
    <xdr:sp macro="" textlink="">
      <xdr:nvSpPr>
        <xdr:cNvPr id="855" name="n_2mainValue【公民館】&#10;一人当たり面積"/>
        <xdr:cNvSpPr txBox="1"/>
      </xdr:nvSpPr>
      <xdr:spPr>
        <a:xfrm>
          <a:off x="20199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856" name="n_3mainValue【公民館】&#10;一人当たり面積"/>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857" name="n_4mainValue【公民館】&#10;一人当たり面積"/>
        <xdr:cNvSpPr txBox="1"/>
      </xdr:nvSpPr>
      <xdr:spPr>
        <a:xfrm>
          <a:off x="18421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が高くなっている施設は、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橋りょう・トンネル、公営住宅と児童館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。公営住宅は、類似団体内平均値よりも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乖離することが挙げられる。児童館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竣工より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年以上経過しているものがほとんど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、老朽化が進んでいるが、資産形成に繋がるような大きな工事は実施せずに軽度な補修を行っている状況である。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維持管理にかかる経費の増加に留意しつつ、引き続き子育て環境の整備に取り組んでいく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その他の項目については、類似団体内平均値との比較で大きな乖離は見られない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ものの、今後、各公共施設の老朽化が進みその対応が喫緊の課題となるため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「玉村町公共施設等総合管理計画」及びこれに基づく「個別施設計画」に沿い、財政負担の軽減を念頭に置きながら適切な公共施設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35,298
25.78
11,637,847
10,989,913
641,135
7,113,861
9,643,138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5" name="【図書館】&#10;有形固定資産減価償却率該当値テキスト"/>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56606</xdr:rowOff>
    </xdr:to>
    <xdr:cxnSp macro="">
      <xdr:nvCxnSpPr>
        <xdr:cNvPr id="77" name="直線コネクタ 76"/>
        <xdr:cNvCxnSpPr/>
      </xdr:nvCxnSpPr>
      <xdr:spPr>
        <a:xfrm>
          <a:off x="3797300" y="65423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133350</xdr:rowOff>
    </xdr:to>
    <xdr:cxnSp macro="">
      <xdr:nvCxnSpPr>
        <xdr:cNvPr id="83" name="直線コネクタ 82"/>
        <xdr:cNvCxnSpPr/>
      </xdr:nvCxnSpPr>
      <xdr:spPr>
        <a:xfrm>
          <a:off x="1130300" y="6411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7" name="楕円 126"/>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8" name="【図書館】&#10;一人当たり面積該当値テキスト"/>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9" name="楕円 128"/>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30" name="直線コネクタ 129"/>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31" name="楕円 130"/>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32" name="直線コネクタ 131"/>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33" name="楕円 132"/>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34" name="直線コネクタ 133"/>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111125</xdr:rowOff>
    </xdr:from>
    <xdr:to>
      <xdr:col>36</xdr:col>
      <xdr:colOff>165100</xdr:colOff>
      <xdr:row>40</xdr:row>
      <xdr:rowOff>41275</xdr:rowOff>
    </xdr:to>
    <xdr:sp macro="" textlink="">
      <xdr:nvSpPr>
        <xdr:cNvPr id="135" name="楕円 134"/>
        <xdr:cNvSpPr/>
      </xdr:nvSpPr>
      <xdr:spPr>
        <a:xfrm>
          <a:off x="692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161925</xdr:rowOff>
    </xdr:from>
    <xdr:to>
      <xdr:col>41</xdr:col>
      <xdr:colOff>50800</xdr:colOff>
      <xdr:row>39</xdr:row>
      <xdr:rowOff>161925</xdr:rowOff>
    </xdr:to>
    <xdr:cxnSp macro="">
      <xdr:nvCxnSpPr>
        <xdr:cNvPr id="136" name="直線コネクタ 135"/>
        <xdr:cNvCxnSpPr/>
      </xdr:nvCxnSpPr>
      <xdr:spPr>
        <a:xfrm>
          <a:off x="6972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41"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42" name="n_2mainValue【図書館】&#10;一人当たり面積"/>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43" name="n_3mainValue【図書館】&#10;一人当たり面積"/>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32402</xdr:rowOff>
    </xdr:from>
    <xdr:ext cx="469744" cy="259045"/>
    <xdr:sp macro="" textlink="">
      <xdr:nvSpPr>
        <xdr:cNvPr id="144" name="n_4mainValue【図書館】&#10;一人当たり面積"/>
        <xdr:cNvSpPr txBox="1"/>
      </xdr:nvSpPr>
      <xdr:spPr>
        <a:xfrm>
          <a:off x="6737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84" name="楕円 183"/>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152417</xdr:rowOff>
    </xdr:from>
    <xdr:ext cx="405111" cy="259045"/>
    <xdr:sp macro="" textlink="">
      <xdr:nvSpPr>
        <xdr:cNvPr id="185" name="【体育館・プール】&#10;有形固定資産減価償却率該当値テキスト"/>
        <xdr:cNvSpPr txBox="1"/>
      </xdr:nvSpPr>
      <xdr:spPr>
        <a:xfrm>
          <a:off x="4673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146050</xdr:rowOff>
    </xdr:from>
    <xdr:to>
      <xdr:col>20</xdr:col>
      <xdr:colOff>38100</xdr:colOff>
      <xdr:row>60</xdr:row>
      <xdr:rowOff>76200</xdr:rowOff>
    </xdr:to>
    <xdr:sp macro="" textlink="">
      <xdr:nvSpPr>
        <xdr:cNvPr id="186" name="楕円 185"/>
        <xdr:cNvSpPr/>
      </xdr:nvSpPr>
      <xdr:spPr>
        <a:xfrm>
          <a:off x="3746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25400</xdr:rowOff>
    </xdr:from>
    <xdr:to>
      <xdr:col>24</xdr:col>
      <xdr:colOff>63500</xdr:colOff>
      <xdr:row>60</xdr:row>
      <xdr:rowOff>53340</xdr:rowOff>
    </xdr:to>
    <xdr:cxnSp macro="">
      <xdr:nvCxnSpPr>
        <xdr:cNvPr id="187" name="直線コネクタ 186"/>
        <xdr:cNvCxnSpPr/>
      </xdr:nvCxnSpPr>
      <xdr:spPr>
        <a:xfrm>
          <a:off x="3797300" y="103124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118110</xdr:rowOff>
    </xdr:from>
    <xdr:to>
      <xdr:col>15</xdr:col>
      <xdr:colOff>101600</xdr:colOff>
      <xdr:row>60</xdr:row>
      <xdr:rowOff>48260</xdr:rowOff>
    </xdr:to>
    <xdr:sp macro="" textlink="">
      <xdr:nvSpPr>
        <xdr:cNvPr id="188" name="楕円 187"/>
        <xdr:cNvSpPr/>
      </xdr:nvSpPr>
      <xdr:spPr>
        <a:xfrm>
          <a:off x="28575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168910</xdr:rowOff>
    </xdr:from>
    <xdr:to>
      <xdr:col>19</xdr:col>
      <xdr:colOff>177800</xdr:colOff>
      <xdr:row>60</xdr:row>
      <xdr:rowOff>25400</xdr:rowOff>
    </xdr:to>
    <xdr:cxnSp macro="">
      <xdr:nvCxnSpPr>
        <xdr:cNvPr id="189" name="直線コネクタ 188"/>
        <xdr:cNvCxnSpPr/>
      </xdr:nvCxnSpPr>
      <xdr:spPr>
        <a:xfrm>
          <a:off x="2908300" y="102844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90" name="楕円 189"/>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59</xdr:row>
      <xdr:rowOff>168910</xdr:rowOff>
    </xdr:to>
    <xdr:cxnSp macro="">
      <xdr:nvCxnSpPr>
        <xdr:cNvPr id="191" name="直線コネクタ 190"/>
        <xdr:cNvCxnSpPr/>
      </xdr:nvCxnSpPr>
      <xdr:spPr>
        <a:xfrm>
          <a:off x="2019300" y="102565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111760</xdr:rowOff>
    </xdr:from>
    <xdr:to>
      <xdr:col>6</xdr:col>
      <xdr:colOff>38100</xdr:colOff>
      <xdr:row>61</xdr:row>
      <xdr:rowOff>41910</xdr:rowOff>
    </xdr:to>
    <xdr:sp macro="" textlink="">
      <xdr:nvSpPr>
        <xdr:cNvPr id="192" name="楕円 191"/>
        <xdr:cNvSpPr/>
      </xdr:nvSpPr>
      <xdr:spPr>
        <a:xfrm>
          <a:off x="1079500" y="10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60</xdr:row>
      <xdr:rowOff>162560</xdr:rowOff>
    </xdr:to>
    <xdr:cxnSp macro="">
      <xdr:nvCxnSpPr>
        <xdr:cNvPr id="193" name="直線コネクタ 192"/>
        <xdr:cNvCxnSpPr/>
      </xdr:nvCxnSpPr>
      <xdr:spPr>
        <a:xfrm flipV="1">
          <a:off x="1130300" y="102565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92727</xdr:rowOff>
    </xdr:from>
    <xdr:ext cx="405111" cy="259045"/>
    <xdr:sp macro="" textlink="">
      <xdr:nvSpPr>
        <xdr:cNvPr id="198" name="n_1mainValue【体育館・プール】&#10;有形固定資産減価償却率"/>
        <xdr:cNvSpPr txBox="1"/>
      </xdr:nvSpPr>
      <xdr:spPr>
        <a:xfrm>
          <a:off x="3582044" y="1003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39387</xdr:rowOff>
    </xdr:from>
    <xdr:ext cx="405111" cy="259045"/>
    <xdr:sp macro="" textlink="">
      <xdr:nvSpPr>
        <xdr:cNvPr id="199" name="n_2mainValue【体育館・プール】&#10;有形固定資産減価償却率"/>
        <xdr:cNvSpPr txBox="1"/>
      </xdr:nvSpPr>
      <xdr:spPr>
        <a:xfrm>
          <a:off x="2705744" y="1032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36847</xdr:rowOff>
    </xdr:from>
    <xdr:ext cx="405111" cy="259045"/>
    <xdr:sp macro="" textlink="">
      <xdr:nvSpPr>
        <xdr:cNvPr id="200" name="n_3mainValue【体育館・プール】&#10;有形固定資産減価償却率"/>
        <xdr:cNvSpPr txBox="1"/>
      </xdr:nvSpPr>
      <xdr:spPr>
        <a:xfrm>
          <a:off x="1816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33037</xdr:rowOff>
    </xdr:from>
    <xdr:ext cx="405111" cy="259045"/>
    <xdr:sp macro="" textlink="">
      <xdr:nvSpPr>
        <xdr:cNvPr id="201" name="n_4mainValue【体育館・プール】&#10;有形固定資産減価償却率"/>
        <xdr:cNvSpPr txBox="1"/>
      </xdr:nvSpPr>
      <xdr:spPr>
        <a:xfrm>
          <a:off x="9277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88265</xdr:rowOff>
    </xdr:from>
    <xdr:to>
      <xdr:col>55</xdr:col>
      <xdr:colOff>50800</xdr:colOff>
      <xdr:row>63</xdr:row>
      <xdr:rowOff>18415</xdr:rowOff>
    </xdr:to>
    <xdr:sp macro="" textlink="">
      <xdr:nvSpPr>
        <xdr:cNvPr id="241" name="楕円 240"/>
        <xdr:cNvSpPr/>
      </xdr:nvSpPr>
      <xdr:spPr>
        <a:xfrm>
          <a:off x="10426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66692</xdr:rowOff>
    </xdr:from>
    <xdr:ext cx="469744" cy="259045"/>
    <xdr:sp macro="" textlink="">
      <xdr:nvSpPr>
        <xdr:cNvPr id="242" name="【体育館・プール】&#10;一人当たり面積該当値テキスト"/>
        <xdr:cNvSpPr txBox="1"/>
      </xdr:nvSpPr>
      <xdr:spPr>
        <a:xfrm>
          <a:off x="10515600"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88265</xdr:rowOff>
    </xdr:from>
    <xdr:to>
      <xdr:col>50</xdr:col>
      <xdr:colOff>165100</xdr:colOff>
      <xdr:row>63</xdr:row>
      <xdr:rowOff>18415</xdr:rowOff>
    </xdr:to>
    <xdr:sp macro="" textlink="">
      <xdr:nvSpPr>
        <xdr:cNvPr id="243" name="楕円 242"/>
        <xdr:cNvSpPr/>
      </xdr:nvSpPr>
      <xdr:spPr>
        <a:xfrm>
          <a:off x="958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139065</xdr:rowOff>
    </xdr:from>
    <xdr:to>
      <xdr:col>55</xdr:col>
      <xdr:colOff>0</xdr:colOff>
      <xdr:row>62</xdr:row>
      <xdr:rowOff>139065</xdr:rowOff>
    </xdr:to>
    <xdr:cxnSp macro="">
      <xdr:nvCxnSpPr>
        <xdr:cNvPr id="244" name="直線コネクタ 243"/>
        <xdr:cNvCxnSpPr/>
      </xdr:nvCxnSpPr>
      <xdr:spPr>
        <a:xfrm>
          <a:off x="9639300" y="107689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90170</xdr:rowOff>
    </xdr:from>
    <xdr:to>
      <xdr:col>46</xdr:col>
      <xdr:colOff>38100</xdr:colOff>
      <xdr:row>63</xdr:row>
      <xdr:rowOff>20320</xdr:rowOff>
    </xdr:to>
    <xdr:sp macro="" textlink="">
      <xdr:nvSpPr>
        <xdr:cNvPr id="245" name="楕円 244"/>
        <xdr:cNvSpPr/>
      </xdr:nvSpPr>
      <xdr:spPr>
        <a:xfrm>
          <a:off x="8699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139065</xdr:rowOff>
    </xdr:from>
    <xdr:to>
      <xdr:col>50</xdr:col>
      <xdr:colOff>114300</xdr:colOff>
      <xdr:row>62</xdr:row>
      <xdr:rowOff>140970</xdr:rowOff>
    </xdr:to>
    <xdr:cxnSp macro="">
      <xdr:nvCxnSpPr>
        <xdr:cNvPr id="246" name="直線コネクタ 245"/>
        <xdr:cNvCxnSpPr/>
      </xdr:nvCxnSpPr>
      <xdr:spPr>
        <a:xfrm flipV="1">
          <a:off x="8750300" y="10768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90170</xdr:rowOff>
    </xdr:from>
    <xdr:to>
      <xdr:col>41</xdr:col>
      <xdr:colOff>101600</xdr:colOff>
      <xdr:row>63</xdr:row>
      <xdr:rowOff>20320</xdr:rowOff>
    </xdr:to>
    <xdr:sp macro="" textlink="">
      <xdr:nvSpPr>
        <xdr:cNvPr id="247" name="楕円 246"/>
        <xdr:cNvSpPr/>
      </xdr:nvSpPr>
      <xdr:spPr>
        <a:xfrm>
          <a:off x="781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62</xdr:row>
      <xdr:rowOff>140970</xdr:rowOff>
    </xdr:to>
    <xdr:cxnSp macro="">
      <xdr:nvCxnSpPr>
        <xdr:cNvPr id="248" name="直線コネクタ 247"/>
        <xdr:cNvCxnSpPr/>
      </xdr:nvCxnSpPr>
      <xdr:spPr>
        <a:xfrm>
          <a:off x="78613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xdr:rowOff>
    </xdr:from>
    <xdr:to>
      <xdr:col>36</xdr:col>
      <xdr:colOff>165100</xdr:colOff>
      <xdr:row>63</xdr:row>
      <xdr:rowOff>111760</xdr:rowOff>
    </xdr:to>
    <xdr:sp macro="" textlink="">
      <xdr:nvSpPr>
        <xdr:cNvPr id="249" name="楕円 248"/>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140970</xdr:rowOff>
    </xdr:from>
    <xdr:to>
      <xdr:col>41</xdr:col>
      <xdr:colOff>50800</xdr:colOff>
      <xdr:row>63</xdr:row>
      <xdr:rowOff>60960</xdr:rowOff>
    </xdr:to>
    <xdr:cxnSp macro="">
      <xdr:nvCxnSpPr>
        <xdr:cNvPr id="250" name="直線コネクタ 249"/>
        <xdr:cNvCxnSpPr/>
      </xdr:nvCxnSpPr>
      <xdr:spPr>
        <a:xfrm flipV="1">
          <a:off x="6972300" y="107708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9542</xdr:rowOff>
    </xdr:from>
    <xdr:ext cx="469744" cy="259045"/>
    <xdr:sp macro="" textlink="">
      <xdr:nvSpPr>
        <xdr:cNvPr id="255" name="n_1mainValue【体育館・プール】&#10;一人当たり面積"/>
        <xdr:cNvSpPr txBox="1"/>
      </xdr:nvSpPr>
      <xdr:spPr>
        <a:xfrm>
          <a:off x="9391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11447</xdr:rowOff>
    </xdr:from>
    <xdr:ext cx="469744" cy="259045"/>
    <xdr:sp macro="" textlink="">
      <xdr:nvSpPr>
        <xdr:cNvPr id="256" name="n_2mainValue【体育館・プール】&#10;一人当たり面積"/>
        <xdr:cNvSpPr txBox="1"/>
      </xdr:nvSpPr>
      <xdr:spPr>
        <a:xfrm>
          <a:off x="8515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11447</xdr:rowOff>
    </xdr:from>
    <xdr:ext cx="469744" cy="259045"/>
    <xdr:sp macro="" textlink="">
      <xdr:nvSpPr>
        <xdr:cNvPr id="257" name="n_3mainValue【体育館・プール】&#10;一人当たり面積"/>
        <xdr:cNvSpPr txBox="1"/>
      </xdr:nvSpPr>
      <xdr:spPr>
        <a:xfrm>
          <a:off x="7626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102887</xdr:rowOff>
    </xdr:from>
    <xdr:ext cx="469744" cy="259045"/>
    <xdr:sp macro="" textlink="">
      <xdr:nvSpPr>
        <xdr:cNvPr id="258" name="n_4mainValue【体育館・プール】&#10;一人当たり面積"/>
        <xdr:cNvSpPr txBox="1"/>
      </xdr:nvSpPr>
      <xdr:spPr>
        <a:xfrm>
          <a:off x="6737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9" name="楕円 298"/>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300" name="【福祉施設】&#10;有形固定資産減価償却率該当値テキスト"/>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301" name="楕円 300"/>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83820</xdr:rowOff>
    </xdr:to>
    <xdr:cxnSp macro="">
      <xdr:nvCxnSpPr>
        <xdr:cNvPr id="302" name="直線コネクタ 301"/>
        <xdr:cNvCxnSpPr/>
      </xdr:nvCxnSpPr>
      <xdr:spPr>
        <a:xfrm>
          <a:off x="3797300" y="141027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303" name="楕円 302"/>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82</xdr:row>
      <xdr:rowOff>43814</xdr:rowOff>
    </xdr:to>
    <xdr:cxnSp macro="">
      <xdr:nvCxnSpPr>
        <xdr:cNvPr id="304" name="直線コネクタ 303"/>
        <xdr:cNvCxnSpPr/>
      </xdr:nvCxnSpPr>
      <xdr:spPr>
        <a:xfrm>
          <a:off x="2908300" y="139827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88264</xdr:rowOff>
    </xdr:from>
    <xdr:to>
      <xdr:col>10</xdr:col>
      <xdr:colOff>165100</xdr:colOff>
      <xdr:row>82</xdr:row>
      <xdr:rowOff>18414</xdr:rowOff>
    </xdr:to>
    <xdr:sp macro="" textlink="">
      <xdr:nvSpPr>
        <xdr:cNvPr id="305" name="楕円 304"/>
        <xdr:cNvSpPr/>
      </xdr:nvSpPr>
      <xdr:spPr>
        <a:xfrm>
          <a:off x="1968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139064</xdr:rowOff>
    </xdr:to>
    <xdr:cxnSp macro="">
      <xdr:nvCxnSpPr>
        <xdr:cNvPr id="306" name="直線コネクタ 305"/>
        <xdr:cNvCxnSpPr/>
      </xdr:nvCxnSpPr>
      <xdr:spPr>
        <a:xfrm flipV="1">
          <a:off x="2019300" y="139827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133986</xdr:rowOff>
    </xdr:from>
    <xdr:to>
      <xdr:col>6</xdr:col>
      <xdr:colOff>38100</xdr:colOff>
      <xdr:row>81</xdr:row>
      <xdr:rowOff>64136</xdr:rowOff>
    </xdr:to>
    <xdr:sp macro="" textlink="">
      <xdr:nvSpPr>
        <xdr:cNvPr id="307" name="楕円 306"/>
        <xdr:cNvSpPr/>
      </xdr:nvSpPr>
      <xdr:spPr>
        <a:xfrm>
          <a:off x="1079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13336</xdr:rowOff>
    </xdr:from>
    <xdr:to>
      <xdr:col>10</xdr:col>
      <xdr:colOff>114300</xdr:colOff>
      <xdr:row>81</xdr:row>
      <xdr:rowOff>139064</xdr:rowOff>
    </xdr:to>
    <xdr:cxnSp macro="">
      <xdr:nvCxnSpPr>
        <xdr:cNvPr id="308" name="直線コネクタ 307"/>
        <xdr:cNvCxnSpPr/>
      </xdr:nvCxnSpPr>
      <xdr:spPr>
        <a:xfrm>
          <a:off x="1130300" y="13900786"/>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12" name="n_4aveValue【福祉施設】&#10;有形固定資産減価償却率"/>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85741</xdr:rowOff>
    </xdr:from>
    <xdr:ext cx="405111" cy="259045"/>
    <xdr:sp macro="" textlink="">
      <xdr:nvSpPr>
        <xdr:cNvPr id="313" name="n_1mainValue【福祉施設】&#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4" name="n_2main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315" name="n_3mainValue【福祉施設】&#10;有形固定資産減価償却率"/>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6" name="n_4mainValue【福祉施設】&#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354" name="楕円 353"/>
        <xdr:cNvSpPr/>
      </xdr:nvSpPr>
      <xdr:spPr>
        <a:xfrm>
          <a:off x="10426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146321</xdr:rowOff>
    </xdr:from>
    <xdr:ext cx="469744" cy="259045"/>
    <xdr:sp macro="" textlink="">
      <xdr:nvSpPr>
        <xdr:cNvPr id="355" name="【福祉施設】&#10;一人当たり面積該当値テキスト"/>
        <xdr:cNvSpPr txBox="1"/>
      </xdr:nvSpPr>
      <xdr:spPr>
        <a:xfrm>
          <a:off x="10515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356" name="楕円 355"/>
        <xdr:cNvSpPr/>
      </xdr:nvSpPr>
      <xdr:spPr>
        <a:xfrm>
          <a:off x="9588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47244</xdr:rowOff>
    </xdr:to>
    <xdr:cxnSp macro="">
      <xdr:nvCxnSpPr>
        <xdr:cNvPr id="357" name="直線コネクタ 356"/>
        <xdr:cNvCxnSpPr/>
      </xdr:nvCxnSpPr>
      <xdr:spPr>
        <a:xfrm>
          <a:off x="9639300" y="1461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39878</xdr:rowOff>
    </xdr:from>
    <xdr:to>
      <xdr:col>46</xdr:col>
      <xdr:colOff>38100</xdr:colOff>
      <xdr:row>85</xdr:row>
      <xdr:rowOff>141478</xdr:rowOff>
    </xdr:to>
    <xdr:sp macro="" textlink="">
      <xdr:nvSpPr>
        <xdr:cNvPr id="358" name="楕円 357"/>
        <xdr:cNvSpPr/>
      </xdr:nvSpPr>
      <xdr:spPr>
        <a:xfrm>
          <a:off x="8699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90678</xdr:rowOff>
    </xdr:to>
    <xdr:cxnSp macro="">
      <xdr:nvCxnSpPr>
        <xdr:cNvPr id="359" name="直線コネクタ 358"/>
        <xdr:cNvCxnSpPr/>
      </xdr:nvCxnSpPr>
      <xdr:spPr>
        <a:xfrm flipV="1">
          <a:off x="8750300" y="14618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60" name="楕円 359"/>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90678</xdr:rowOff>
    </xdr:to>
    <xdr:cxnSp macro="">
      <xdr:nvCxnSpPr>
        <xdr:cNvPr id="361" name="直線コネクタ 360"/>
        <xdr:cNvCxnSpPr/>
      </xdr:nvCxnSpPr>
      <xdr:spPr>
        <a:xfrm>
          <a:off x="7861300" y="14622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62" name="楕円 361"/>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122682</xdr:rowOff>
    </xdr:to>
    <xdr:cxnSp macro="">
      <xdr:nvCxnSpPr>
        <xdr:cNvPr id="363" name="直線コネクタ 362"/>
        <xdr:cNvCxnSpPr/>
      </xdr:nvCxnSpPr>
      <xdr:spPr>
        <a:xfrm flipV="1">
          <a:off x="6972300" y="14622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368" name="n_1mainValue【福祉施設】&#10;一人当たり面積"/>
        <xdr:cNvSpPr txBox="1"/>
      </xdr:nvSpPr>
      <xdr:spPr>
        <a:xfrm>
          <a:off x="9391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132605</xdr:rowOff>
    </xdr:from>
    <xdr:ext cx="469744" cy="259045"/>
    <xdr:sp macro="" textlink="">
      <xdr:nvSpPr>
        <xdr:cNvPr id="369" name="n_2mainValue【福祉施設】&#10;一人当たり面積"/>
        <xdr:cNvSpPr txBox="1"/>
      </xdr:nvSpPr>
      <xdr:spPr>
        <a:xfrm>
          <a:off x="8515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70"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1" name="n_4mainValue【福祉施設】&#10;一人当たり面積"/>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02"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110308</xdr:rowOff>
    </xdr:from>
    <xdr:to>
      <xdr:col>24</xdr:col>
      <xdr:colOff>114300</xdr:colOff>
      <xdr:row>105</xdr:row>
      <xdr:rowOff>40458</xdr:rowOff>
    </xdr:to>
    <xdr:sp macro="" textlink="">
      <xdr:nvSpPr>
        <xdr:cNvPr id="413" name="楕円 412"/>
        <xdr:cNvSpPr/>
      </xdr:nvSpPr>
      <xdr:spPr>
        <a:xfrm>
          <a:off x="4584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88735</xdr:rowOff>
    </xdr:from>
    <xdr:ext cx="405111" cy="259045"/>
    <xdr:sp macro="" textlink="">
      <xdr:nvSpPr>
        <xdr:cNvPr id="414" name="【市民会館】&#10;有形固定資産減価償却率該当値テキスト"/>
        <xdr:cNvSpPr txBox="1"/>
      </xdr:nvSpPr>
      <xdr:spPr>
        <a:xfrm>
          <a:off x="4673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74386</xdr:rowOff>
    </xdr:from>
    <xdr:to>
      <xdr:col>20</xdr:col>
      <xdr:colOff>38100</xdr:colOff>
      <xdr:row>105</xdr:row>
      <xdr:rowOff>4536</xdr:rowOff>
    </xdr:to>
    <xdr:sp macro="" textlink="">
      <xdr:nvSpPr>
        <xdr:cNvPr id="415" name="楕円 414"/>
        <xdr:cNvSpPr/>
      </xdr:nvSpPr>
      <xdr:spPr>
        <a:xfrm>
          <a:off x="3746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125186</xdr:rowOff>
    </xdr:from>
    <xdr:to>
      <xdr:col>24</xdr:col>
      <xdr:colOff>63500</xdr:colOff>
      <xdr:row>104</xdr:row>
      <xdr:rowOff>161108</xdr:rowOff>
    </xdr:to>
    <xdr:cxnSp macro="">
      <xdr:nvCxnSpPr>
        <xdr:cNvPr id="416" name="直線コネクタ 415"/>
        <xdr:cNvCxnSpPr/>
      </xdr:nvCxnSpPr>
      <xdr:spPr>
        <a:xfrm>
          <a:off x="3797300" y="179559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66221</xdr:rowOff>
    </xdr:from>
    <xdr:to>
      <xdr:col>15</xdr:col>
      <xdr:colOff>101600</xdr:colOff>
      <xdr:row>104</xdr:row>
      <xdr:rowOff>167821</xdr:rowOff>
    </xdr:to>
    <xdr:sp macro="" textlink="">
      <xdr:nvSpPr>
        <xdr:cNvPr id="417" name="楕円 416"/>
        <xdr:cNvSpPr/>
      </xdr:nvSpPr>
      <xdr:spPr>
        <a:xfrm>
          <a:off x="2857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117021</xdr:rowOff>
    </xdr:from>
    <xdr:to>
      <xdr:col>19</xdr:col>
      <xdr:colOff>177800</xdr:colOff>
      <xdr:row>104</xdr:row>
      <xdr:rowOff>125186</xdr:rowOff>
    </xdr:to>
    <xdr:cxnSp macro="">
      <xdr:nvCxnSpPr>
        <xdr:cNvPr id="418" name="直線コネクタ 417"/>
        <xdr:cNvCxnSpPr/>
      </xdr:nvCxnSpPr>
      <xdr:spPr>
        <a:xfrm>
          <a:off x="2908300" y="179478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110308</xdr:rowOff>
    </xdr:from>
    <xdr:to>
      <xdr:col>10</xdr:col>
      <xdr:colOff>165100</xdr:colOff>
      <xdr:row>105</xdr:row>
      <xdr:rowOff>40458</xdr:rowOff>
    </xdr:to>
    <xdr:sp macro="" textlink="">
      <xdr:nvSpPr>
        <xdr:cNvPr id="419" name="楕円 418"/>
        <xdr:cNvSpPr/>
      </xdr:nvSpPr>
      <xdr:spPr>
        <a:xfrm>
          <a:off x="1968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117021</xdr:rowOff>
    </xdr:from>
    <xdr:to>
      <xdr:col>15</xdr:col>
      <xdr:colOff>50800</xdr:colOff>
      <xdr:row>104</xdr:row>
      <xdr:rowOff>161108</xdr:rowOff>
    </xdr:to>
    <xdr:cxnSp macro="">
      <xdr:nvCxnSpPr>
        <xdr:cNvPr id="420" name="直線コネクタ 419"/>
        <xdr:cNvCxnSpPr/>
      </xdr:nvCxnSpPr>
      <xdr:spPr>
        <a:xfrm flipV="1">
          <a:off x="2019300" y="179478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46627</xdr:rowOff>
    </xdr:from>
    <xdr:to>
      <xdr:col>6</xdr:col>
      <xdr:colOff>38100</xdr:colOff>
      <xdr:row>104</xdr:row>
      <xdr:rowOff>148227</xdr:rowOff>
    </xdr:to>
    <xdr:sp macro="" textlink="">
      <xdr:nvSpPr>
        <xdr:cNvPr id="421" name="楕円 420"/>
        <xdr:cNvSpPr/>
      </xdr:nvSpPr>
      <xdr:spPr>
        <a:xfrm>
          <a:off x="1079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97427</xdr:rowOff>
    </xdr:from>
    <xdr:to>
      <xdr:col>10</xdr:col>
      <xdr:colOff>114300</xdr:colOff>
      <xdr:row>104</xdr:row>
      <xdr:rowOff>161108</xdr:rowOff>
    </xdr:to>
    <xdr:cxnSp macro="">
      <xdr:nvCxnSpPr>
        <xdr:cNvPr id="422" name="直線コネクタ 421"/>
        <xdr:cNvCxnSpPr/>
      </xdr:nvCxnSpPr>
      <xdr:spPr>
        <a:xfrm>
          <a:off x="1130300" y="1792822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23"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2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5"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6" name="n_4ave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167113</xdr:rowOff>
    </xdr:from>
    <xdr:ext cx="405111" cy="259045"/>
    <xdr:sp macro="" textlink="">
      <xdr:nvSpPr>
        <xdr:cNvPr id="427" name="n_1mainValue【市民会館】&#10;有形固定資産減価償却率"/>
        <xdr:cNvSpPr txBox="1"/>
      </xdr:nvSpPr>
      <xdr:spPr>
        <a:xfrm>
          <a:off x="3582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8" name="n_2main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31585</xdr:rowOff>
    </xdr:from>
    <xdr:ext cx="405111" cy="259045"/>
    <xdr:sp macro="" textlink="">
      <xdr:nvSpPr>
        <xdr:cNvPr id="429" name="n_3mainValue【市民会館】&#10;有形固定資産減価償却率"/>
        <xdr:cNvSpPr txBox="1"/>
      </xdr:nvSpPr>
      <xdr:spPr>
        <a:xfrm>
          <a:off x="1816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164754</xdr:rowOff>
    </xdr:from>
    <xdr:ext cx="405111" cy="259045"/>
    <xdr:sp macro="" textlink="">
      <xdr:nvSpPr>
        <xdr:cNvPr id="430" name="n_4mainValue【市民会館】&#10;有形固定資産減価償却率"/>
        <xdr:cNvSpPr txBox="1"/>
      </xdr:nvSpPr>
      <xdr:spPr>
        <a:xfrm>
          <a:off x="927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55118</xdr:rowOff>
    </xdr:from>
    <xdr:to>
      <xdr:col>55</xdr:col>
      <xdr:colOff>50800</xdr:colOff>
      <xdr:row>106</xdr:row>
      <xdr:rowOff>156718</xdr:rowOff>
    </xdr:to>
    <xdr:sp macro="" textlink="">
      <xdr:nvSpPr>
        <xdr:cNvPr id="468" name="楕円 467"/>
        <xdr:cNvSpPr/>
      </xdr:nvSpPr>
      <xdr:spPr>
        <a:xfrm>
          <a:off x="10426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33545</xdr:rowOff>
    </xdr:from>
    <xdr:ext cx="469744" cy="259045"/>
    <xdr:sp macro="" textlink="">
      <xdr:nvSpPr>
        <xdr:cNvPr id="469" name="【市民会館】&#10;一人当たり面積該当値テキスト"/>
        <xdr:cNvSpPr txBox="1"/>
      </xdr:nvSpPr>
      <xdr:spPr>
        <a:xfrm>
          <a:off x="10515600"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55118</xdr:rowOff>
    </xdr:from>
    <xdr:to>
      <xdr:col>50</xdr:col>
      <xdr:colOff>165100</xdr:colOff>
      <xdr:row>106</xdr:row>
      <xdr:rowOff>156718</xdr:rowOff>
    </xdr:to>
    <xdr:sp macro="" textlink="">
      <xdr:nvSpPr>
        <xdr:cNvPr id="470" name="楕円 469"/>
        <xdr:cNvSpPr/>
      </xdr:nvSpPr>
      <xdr:spPr>
        <a:xfrm>
          <a:off x="9588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105918</xdr:rowOff>
    </xdr:from>
    <xdr:to>
      <xdr:col>55</xdr:col>
      <xdr:colOff>0</xdr:colOff>
      <xdr:row>106</xdr:row>
      <xdr:rowOff>105918</xdr:rowOff>
    </xdr:to>
    <xdr:cxnSp macro="">
      <xdr:nvCxnSpPr>
        <xdr:cNvPr id="471" name="直線コネクタ 470"/>
        <xdr:cNvCxnSpPr/>
      </xdr:nvCxnSpPr>
      <xdr:spPr>
        <a:xfrm>
          <a:off x="9639300" y="1827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72" name="楕円 471"/>
        <xdr:cNvSpPr/>
      </xdr:nvSpPr>
      <xdr:spPr>
        <a:xfrm>
          <a:off x="8699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105918</xdr:rowOff>
    </xdr:from>
    <xdr:to>
      <xdr:col>50</xdr:col>
      <xdr:colOff>114300</xdr:colOff>
      <xdr:row>106</xdr:row>
      <xdr:rowOff>108204</xdr:rowOff>
    </xdr:to>
    <xdr:cxnSp macro="">
      <xdr:nvCxnSpPr>
        <xdr:cNvPr id="473" name="直線コネクタ 472"/>
        <xdr:cNvCxnSpPr/>
      </xdr:nvCxnSpPr>
      <xdr:spPr>
        <a:xfrm flipV="1">
          <a:off x="8750300" y="18279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474" name="楕円 473"/>
        <xdr:cNvSpPr/>
      </xdr:nvSpPr>
      <xdr:spPr>
        <a:xfrm>
          <a:off x="781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108204</xdr:rowOff>
    </xdr:from>
    <xdr:to>
      <xdr:col>45</xdr:col>
      <xdr:colOff>177800</xdr:colOff>
      <xdr:row>106</xdr:row>
      <xdr:rowOff>108204</xdr:rowOff>
    </xdr:to>
    <xdr:cxnSp macro="">
      <xdr:nvCxnSpPr>
        <xdr:cNvPr id="475" name="直線コネクタ 474"/>
        <xdr:cNvCxnSpPr/>
      </xdr:nvCxnSpPr>
      <xdr:spPr>
        <a:xfrm>
          <a:off x="7861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89408</xdr:rowOff>
    </xdr:from>
    <xdr:to>
      <xdr:col>36</xdr:col>
      <xdr:colOff>165100</xdr:colOff>
      <xdr:row>107</xdr:row>
      <xdr:rowOff>19558</xdr:rowOff>
    </xdr:to>
    <xdr:sp macro="" textlink="">
      <xdr:nvSpPr>
        <xdr:cNvPr id="476" name="楕円 475"/>
        <xdr:cNvSpPr/>
      </xdr:nvSpPr>
      <xdr:spPr>
        <a:xfrm>
          <a:off x="6921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140208</xdr:rowOff>
    </xdr:to>
    <xdr:cxnSp macro="">
      <xdr:nvCxnSpPr>
        <xdr:cNvPr id="477" name="直線コネクタ 476"/>
        <xdr:cNvCxnSpPr/>
      </xdr:nvCxnSpPr>
      <xdr:spPr>
        <a:xfrm flipV="1">
          <a:off x="6972300" y="18281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147845</xdr:rowOff>
    </xdr:from>
    <xdr:ext cx="469744" cy="259045"/>
    <xdr:sp macro="" textlink="">
      <xdr:nvSpPr>
        <xdr:cNvPr id="482" name="n_1mainValue【市民会館】&#10;一人当たり面積"/>
        <xdr:cNvSpPr txBox="1"/>
      </xdr:nvSpPr>
      <xdr:spPr>
        <a:xfrm>
          <a:off x="93917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83" name="n_2mainValue【市民会館】&#10;一人当たり面積"/>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484" name="n_3mainValue【市民会館】&#10;一人当たり面積"/>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10685</xdr:rowOff>
    </xdr:from>
    <xdr:ext cx="469744" cy="259045"/>
    <xdr:sp macro="" textlink="">
      <xdr:nvSpPr>
        <xdr:cNvPr id="485" name="n_4mainValue【市民会館】&#10;一人当たり面積"/>
        <xdr:cNvSpPr txBox="1"/>
      </xdr:nvSpPr>
      <xdr:spPr>
        <a:xfrm>
          <a:off x="6737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6"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527" name="楕円 526"/>
        <xdr:cNvSpPr/>
      </xdr:nvSpPr>
      <xdr:spPr>
        <a:xfrm>
          <a:off x="16268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528" name="【一般廃棄物処理施設】&#10;有形固定資産減価償却率該当値テキスト"/>
        <xdr:cNvSpPr txBox="1"/>
      </xdr:nvSpPr>
      <xdr:spPr>
        <a:xfrm>
          <a:off x="16357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12337</xdr:rowOff>
    </xdr:from>
    <xdr:to>
      <xdr:col>81</xdr:col>
      <xdr:colOff>101600</xdr:colOff>
      <xdr:row>39</xdr:row>
      <xdr:rowOff>113937</xdr:rowOff>
    </xdr:to>
    <xdr:sp macro="" textlink="">
      <xdr:nvSpPr>
        <xdr:cNvPr id="529" name="楕円 528"/>
        <xdr:cNvSpPr/>
      </xdr:nvSpPr>
      <xdr:spPr>
        <a:xfrm>
          <a:off x="15430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63137</xdr:rowOff>
    </xdr:from>
    <xdr:to>
      <xdr:col>85</xdr:col>
      <xdr:colOff>127000</xdr:colOff>
      <xdr:row>39</xdr:row>
      <xdr:rowOff>113756</xdr:rowOff>
    </xdr:to>
    <xdr:cxnSp macro="">
      <xdr:nvCxnSpPr>
        <xdr:cNvPr id="530" name="直線コネクタ 529"/>
        <xdr:cNvCxnSpPr/>
      </xdr:nvCxnSpPr>
      <xdr:spPr>
        <a:xfrm>
          <a:off x="15481300" y="674968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133169</xdr:rowOff>
    </xdr:from>
    <xdr:to>
      <xdr:col>76</xdr:col>
      <xdr:colOff>165100</xdr:colOff>
      <xdr:row>39</xdr:row>
      <xdr:rowOff>63319</xdr:rowOff>
    </xdr:to>
    <xdr:sp macro="" textlink="">
      <xdr:nvSpPr>
        <xdr:cNvPr id="531" name="楕円 530"/>
        <xdr:cNvSpPr/>
      </xdr:nvSpPr>
      <xdr:spPr>
        <a:xfrm>
          <a:off x="14541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12519</xdr:rowOff>
    </xdr:from>
    <xdr:to>
      <xdr:col>81</xdr:col>
      <xdr:colOff>50800</xdr:colOff>
      <xdr:row>39</xdr:row>
      <xdr:rowOff>63137</xdr:rowOff>
    </xdr:to>
    <xdr:cxnSp macro="">
      <xdr:nvCxnSpPr>
        <xdr:cNvPr id="532" name="直線コネクタ 531"/>
        <xdr:cNvCxnSpPr/>
      </xdr:nvCxnSpPr>
      <xdr:spPr>
        <a:xfrm>
          <a:off x="14592300" y="66990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80917</xdr:rowOff>
    </xdr:from>
    <xdr:to>
      <xdr:col>72</xdr:col>
      <xdr:colOff>38100</xdr:colOff>
      <xdr:row>39</xdr:row>
      <xdr:rowOff>11067</xdr:rowOff>
    </xdr:to>
    <xdr:sp macro="" textlink="">
      <xdr:nvSpPr>
        <xdr:cNvPr id="533" name="楕円 532"/>
        <xdr:cNvSpPr/>
      </xdr:nvSpPr>
      <xdr:spPr>
        <a:xfrm>
          <a:off x="13652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39</xdr:row>
      <xdr:rowOff>12519</xdr:rowOff>
    </xdr:to>
    <xdr:cxnSp macro="">
      <xdr:nvCxnSpPr>
        <xdr:cNvPr id="534" name="直線コネクタ 533"/>
        <xdr:cNvCxnSpPr/>
      </xdr:nvCxnSpPr>
      <xdr:spPr>
        <a:xfrm>
          <a:off x="13703300" y="66468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10704</xdr:rowOff>
    </xdr:from>
    <xdr:to>
      <xdr:col>67</xdr:col>
      <xdr:colOff>101600</xdr:colOff>
      <xdr:row>38</xdr:row>
      <xdr:rowOff>112304</xdr:rowOff>
    </xdr:to>
    <xdr:sp macro="" textlink="">
      <xdr:nvSpPr>
        <xdr:cNvPr id="535" name="楕円 534"/>
        <xdr:cNvSpPr/>
      </xdr:nvSpPr>
      <xdr:spPr>
        <a:xfrm>
          <a:off x="12763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61504</xdr:rowOff>
    </xdr:from>
    <xdr:to>
      <xdr:col>71</xdr:col>
      <xdr:colOff>177800</xdr:colOff>
      <xdr:row>38</xdr:row>
      <xdr:rowOff>131717</xdr:rowOff>
    </xdr:to>
    <xdr:cxnSp macro="">
      <xdr:nvCxnSpPr>
        <xdr:cNvPr id="536" name="直線コネクタ 535"/>
        <xdr:cNvCxnSpPr/>
      </xdr:nvCxnSpPr>
      <xdr:spPr>
        <a:xfrm>
          <a:off x="12814300" y="657660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7"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8"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39"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540"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105064</xdr:rowOff>
    </xdr:from>
    <xdr:ext cx="405111" cy="259045"/>
    <xdr:sp macro="" textlink="">
      <xdr:nvSpPr>
        <xdr:cNvPr id="541" name="n_1mainValue【一般廃棄物処理施設】&#10;有形固定資産減価償却率"/>
        <xdr:cNvSpPr txBox="1"/>
      </xdr:nvSpPr>
      <xdr:spPr>
        <a:xfrm>
          <a:off x="15266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54446</xdr:rowOff>
    </xdr:from>
    <xdr:ext cx="405111" cy="259045"/>
    <xdr:sp macro="" textlink="">
      <xdr:nvSpPr>
        <xdr:cNvPr id="542" name="n_2mainValue【一般廃棄物処理施設】&#10;有形固定資産減価償却率"/>
        <xdr:cNvSpPr txBox="1"/>
      </xdr:nvSpPr>
      <xdr:spPr>
        <a:xfrm>
          <a:off x="14389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27594</xdr:rowOff>
    </xdr:from>
    <xdr:ext cx="405111" cy="259045"/>
    <xdr:sp macro="" textlink="">
      <xdr:nvSpPr>
        <xdr:cNvPr id="543" name="n_3mainValue【一般廃棄物処理施設】&#10;有形固定資産減価償却率"/>
        <xdr:cNvSpPr txBox="1"/>
      </xdr:nvSpPr>
      <xdr:spPr>
        <a:xfrm>
          <a:off x="13500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4" name="n_4mainValue【一般廃棄物処理施設】&#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9"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55141</xdr:rowOff>
    </xdr:from>
    <xdr:to>
      <xdr:col>116</xdr:col>
      <xdr:colOff>114300</xdr:colOff>
      <xdr:row>38</xdr:row>
      <xdr:rowOff>156741</xdr:rowOff>
    </xdr:to>
    <xdr:sp macro="" textlink="">
      <xdr:nvSpPr>
        <xdr:cNvPr id="580" name="楕円 579"/>
        <xdr:cNvSpPr/>
      </xdr:nvSpPr>
      <xdr:spPr>
        <a:xfrm>
          <a:off x="22110700" y="65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78018</xdr:rowOff>
    </xdr:from>
    <xdr:ext cx="534377" cy="259045"/>
    <xdr:sp macro="" textlink="">
      <xdr:nvSpPr>
        <xdr:cNvPr id="581" name="【一般廃棄物処理施設】&#10;一人当たり有形固定資産（償却資産）額該当値テキスト"/>
        <xdr:cNvSpPr txBox="1"/>
      </xdr:nvSpPr>
      <xdr:spPr>
        <a:xfrm>
          <a:off x="22199600" y="64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56959</xdr:rowOff>
    </xdr:from>
    <xdr:to>
      <xdr:col>112</xdr:col>
      <xdr:colOff>38100</xdr:colOff>
      <xdr:row>38</xdr:row>
      <xdr:rowOff>158559</xdr:rowOff>
    </xdr:to>
    <xdr:sp macro="" textlink="">
      <xdr:nvSpPr>
        <xdr:cNvPr id="582" name="楕円 581"/>
        <xdr:cNvSpPr/>
      </xdr:nvSpPr>
      <xdr:spPr>
        <a:xfrm>
          <a:off x="21272500" y="65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105941</xdr:rowOff>
    </xdr:from>
    <xdr:to>
      <xdr:col>116</xdr:col>
      <xdr:colOff>63500</xdr:colOff>
      <xdr:row>38</xdr:row>
      <xdr:rowOff>107759</xdr:rowOff>
    </xdr:to>
    <xdr:cxnSp macro="">
      <xdr:nvCxnSpPr>
        <xdr:cNvPr id="583" name="直線コネクタ 582"/>
        <xdr:cNvCxnSpPr/>
      </xdr:nvCxnSpPr>
      <xdr:spPr>
        <a:xfrm flipV="1">
          <a:off x="21323300" y="6621041"/>
          <a:ext cx="8382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58804</xdr:rowOff>
    </xdr:from>
    <xdr:to>
      <xdr:col>107</xdr:col>
      <xdr:colOff>101600</xdr:colOff>
      <xdr:row>38</xdr:row>
      <xdr:rowOff>160404</xdr:rowOff>
    </xdr:to>
    <xdr:sp macro="" textlink="">
      <xdr:nvSpPr>
        <xdr:cNvPr id="584" name="楕円 583"/>
        <xdr:cNvSpPr/>
      </xdr:nvSpPr>
      <xdr:spPr>
        <a:xfrm>
          <a:off x="20383500" y="65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107759</xdr:rowOff>
    </xdr:from>
    <xdr:to>
      <xdr:col>111</xdr:col>
      <xdr:colOff>177800</xdr:colOff>
      <xdr:row>38</xdr:row>
      <xdr:rowOff>109604</xdr:rowOff>
    </xdr:to>
    <xdr:cxnSp macro="">
      <xdr:nvCxnSpPr>
        <xdr:cNvPr id="585" name="直線コネクタ 584"/>
        <xdr:cNvCxnSpPr/>
      </xdr:nvCxnSpPr>
      <xdr:spPr>
        <a:xfrm flipV="1">
          <a:off x="20434300" y="6622859"/>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60513</xdr:rowOff>
    </xdr:from>
    <xdr:to>
      <xdr:col>102</xdr:col>
      <xdr:colOff>165100</xdr:colOff>
      <xdr:row>38</xdr:row>
      <xdr:rowOff>162113</xdr:rowOff>
    </xdr:to>
    <xdr:sp macro="" textlink="">
      <xdr:nvSpPr>
        <xdr:cNvPr id="586" name="楕円 585"/>
        <xdr:cNvSpPr/>
      </xdr:nvSpPr>
      <xdr:spPr>
        <a:xfrm>
          <a:off x="19494500" y="65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109604</xdr:rowOff>
    </xdr:from>
    <xdr:to>
      <xdr:col>107</xdr:col>
      <xdr:colOff>50800</xdr:colOff>
      <xdr:row>38</xdr:row>
      <xdr:rowOff>111313</xdr:rowOff>
    </xdr:to>
    <xdr:cxnSp macro="">
      <xdr:nvCxnSpPr>
        <xdr:cNvPr id="587" name="直線コネクタ 586"/>
        <xdr:cNvCxnSpPr/>
      </xdr:nvCxnSpPr>
      <xdr:spPr>
        <a:xfrm flipV="1">
          <a:off x="19545300" y="6624704"/>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72966</xdr:rowOff>
    </xdr:from>
    <xdr:to>
      <xdr:col>98</xdr:col>
      <xdr:colOff>38100</xdr:colOff>
      <xdr:row>39</xdr:row>
      <xdr:rowOff>3116</xdr:rowOff>
    </xdr:to>
    <xdr:sp macro="" textlink="">
      <xdr:nvSpPr>
        <xdr:cNvPr id="588" name="楕円 587"/>
        <xdr:cNvSpPr/>
      </xdr:nvSpPr>
      <xdr:spPr>
        <a:xfrm>
          <a:off x="18605500" y="65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111313</xdr:rowOff>
    </xdr:from>
    <xdr:to>
      <xdr:col>102</xdr:col>
      <xdr:colOff>114300</xdr:colOff>
      <xdr:row>38</xdr:row>
      <xdr:rowOff>123766</xdr:rowOff>
    </xdr:to>
    <xdr:cxnSp macro="">
      <xdr:nvCxnSpPr>
        <xdr:cNvPr id="589" name="直線コネクタ 588"/>
        <xdr:cNvCxnSpPr/>
      </xdr:nvCxnSpPr>
      <xdr:spPr>
        <a:xfrm flipV="1">
          <a:off x="18656300" y="6626413"/>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90"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91"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92"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593" name="n_4aveValue【一般廃棄物処理施設】&#10;一人当たり有形固定資産（償却資産）額"/>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3635</xdr:rowOff>
    </xdr:from>
    <xdr:ext cx="534377" cy="259045"/>
    <xdr:sp macro="" textlink="">
      <xdr:nvSpPr>
        <xdr:cNvPr id="594" name="n_1mainValue【一般廃棄物処理施設】&#10;一人当たり有形固定資産（償却資産）額"/>
        <xdr:cNvSpPr txBox="1"/>
      </xdr:nvSpPr>
      <xdr:spPr>
        <a:xfrm>
          <a:off x="21043411" y="63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5481</xdr:rowOff>
    </xdr:from>
    <xdr:ext cx="534377" cy="259045"/>
    <xdr:sp macro="" textlink="">
      <xdr:nvSpPr>
        <xdr:cNvPr id="595" name="n_2mainValue【一般廃棄物処理施設】&#10;一人当たり有形固定資産（償却資産）額"/>
        <xdr:cNvSpPr txBox="1"/>
      </xdr:nvSpPr>
      <xdr:spPr>
        <a:xfrm>
          <a:off x="20167111" y="63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7190</xdr:rowOff>
    </xdr:from>
    <xdr:ext cx="534377" cy="259045"/>
    <xdr:sp macro="" textlink="">
      <xdr:nvSpPr>
        <xdr:cNvPr id="596" name="n_3mainValue【一般廃棄物処理施設】&#10;一人当たり有形固定資産（償却資産）額"/>
        <xdr:cNvSpPr txBox="1"/>
      </xdr:nvSpPr>
      <xdr:spPr>
        <a:xfrm>
          <a:off x="19278111" y="63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19643</xdr:rowOff>
    </xdr:from>
    <xdr:ext cx="534377" cy="259045"/>
    <xdr:sp macro="" textlink="">
      <xdr:nvSpPr>
        <xdr:cNvPr id="597" name="n_4mainValue【一般廃棄物処理施設】&#10;一人当たり有形固定資産（償却資産）額"/>
        <xdr:cNvSpPr txBox="1"/>
      </xdr:nvSpPr>
      <xdr:spPr>
        <a:xfrm>
          <a:off x="18389111" y="636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8"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39" name="楕円 638"/>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40"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41" name="楕円 640"/>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642" name="直線コネクタ 641"/>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43" name="楕円 642"/>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44" name="直線コネクタ 643"/>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45" name="楕円 644"/>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46" name="直線コネクタ 645"/>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647" name="楕円 646"/>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163285</xdr:rowOff>
    </xdr:from>
    <xdr:to>
      <xdr:col>71</xdr:col>
      <xdr:colOff>177800</xdr:colOff>
      <xdr:row>61</xdr:row>
      <xdr:rowOff>57150</xdr:rowOff>
    </xdr:to>
    <xdr:cxnSp macro="">
      <xdr:nvCxnSpPr>
        <xdr:cNvPr id="648" name="直線コネクタ 647"/>
        <xdr:cNvCxnSpPr/>
      </xdr:nvCxnSpPr>
      <xdr:spPr>
        <a:xfrm>
          <a:off x="12814300" y="10450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9"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0"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2"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53"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54"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55"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656" name="n_4mainValue【保健センター・保健所】&#10;有形固定資産減価償却率"/>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2" name="直線コネクタ 681"/>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4" name="直線コネクタ 68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5"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6" name="直線コネクタ 685"/>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7"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8" name="フローチャート: 判断 68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9" name="フローチャート: 判断 688"/>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0" name="フローチャート: 判断 689"/>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1" name="フローチャート: 判断 690"/>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2" name="フローチャート: 判断 691"/>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698" name="楕円 697"/>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699" name="【保健センター・保健所】&#10;一人当たり面積該当値テキスト"/>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700" name="楕円 699"/>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75112</xdr:rowOff>
    </xdr:to>
    <xdr:cxnSp macro="">
      <xdr:nvCxnSpPr>
        <xdr:cNvPr id="701" name="直線コネクタ 700"/>
        <xdr:cNvCxnSpPr/>
      </xdr:nvCxnSpPr>
      <xdr:spPr>
        <a:xfrm>
          <a:off x="21323300" y="1104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27577</xdr:rowOff>
    </xdr:from>
    <xdr:to>
      <xdr:col>107</xdr:col>
      <xdr:colOff>101600</xdr:colOff>
      <xdr:row>64</xdr:row>
      <xdr:rowOff>129177</xdr:rowOff>
    </xdr:to>
    <xdr:sp macro="" textlink="">
      <xdr:nvSpPr>
        <xdr:cNvPr id="702" name="楕円 701"/>
        <xdr:cNvSpPr/>
      </xdr:nvSpPr>
      <xdr:spPr>
        <a:xfrm>
          <a:off x="20383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75112</xdr:rowOff>
    </xdr:from>
    <xdr:to>
      <xdr:col>111</xdr:col>
      <xdr:colOff>177800</xdr:colOff>
      <xdr:row>64</xdr:row>
      <xdr:rowOff>78377</xdr:rowOff>
    </xdr:to>
    <xdr:cxnSp macro="">
      <xdr:nvCxnSpPr>
        <xdr:cNvPr id="703" name="直線コネクタ 702"/>
        <xdr:cNvCxnSpPr/>
      </xdr:nvCxnSpPr>
      <xdr:spPr>
        <a:xfrm flipV="1">
          <a:off x="20434300" y="1104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27577</xdr:rowOff>
    </xdr:from>
    <xdr:to>
      <xdr:col>102</xdr:col>
      <xdr:colOff>165100</xdr:colOff>
      <xdr:row>64</xdr:row>
      <xdr:rowOff>129177</xdr:rowOff>
    </xdr:to>
    <xdr:sp macro="" textlink="">
      <xdr:nvSpPr>
        <xdr:cNvPr id="704" name="楕円 703"/>
        <xdr:cNvSpPr/>
      </xdr:nvSpPr>
      <xdr:spPr>
        <a:xfrm>
          <a:off x="19494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78377</xdr:rowOff>
    </xdr:from>
    <xdr:to>
      <xdr:col>107</xdr:col>
      <xdr:colOff>50800</xdr:colOff>
      <xdr:row>64</xdr:row>
      <xdr:rowOff>78377</xdr:rowOff>
    </xdr:to>
    <xdr:cxnSp macro="">
      <xdr:nvCxnSpPr>
        <xdr:cNvPr id="705" name="直線コネクタ 704"/>
        <xdr:cNvCxnSpPr/>
      </xdr:nvCxnSpPr>
      <xdr:spPr>
        <a:xfrm>
          <a:off x="19545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153307</xdr:rowOff>
    </xdr:from>
    <xdr:to>
      <xdr:col>98</xdr:col>
      <xdr:colOff>38100</xdr:colOff>
      <xdr:row>64</xdr:row>
      <xdr:rowOff>83457</xdr:rowOff>
    </xdr:to>
    <xdr:sp macro="" textlink="">
      <xdr:nvSpPr>
        <xdr:cNvPr id="706" name="楕円 705"/>
        <xdr:cNvSpPr/>
      </xdr:nvSpPr>
      <xdr:spPr>
        <a:xfrm>
          <a:off x="18605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32657</xdr:rowOff>
    </xdr:from>
    <xdr:to>
      <xdr:col>102</xdr:col>
      <xdr:colOff>114300</xdr:colOff>
      <xdr:row>64</xdr:row>
      <xdr:rowOff>78377</xdr:rowOff>
    </xdr:to>
    <xdr:cxnSp macro="">
      <xdr:nvCxnSpPr>
        <xdr:cNvPr id="707" name="直線コネクタ 706"/>
        <xdr:cNvCxnSpPr/>
      </xdr:nvCxnSpPr>
      <xdr:spPr>
        <a:xfrm>
          <a:off x="18656300" y="110054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8"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9"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10"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1"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117039</xdr:rowOff>
    </xdr:from>
    <xdr:ext cx="469744" cy="259045"/>
    <xdr:sp macro="" textlink="">
      <xdr:nvSpPr>
        <xdr:cNvPr id="712" name="n_1mainValue【保健センター・保健所】&#10;一人当たり面積"/>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120304</xdr:rowOff>
    </xdr:from>
    <xdr:ext cx="469744" cy="259045"/>
    <xdr:sp macro="" textlink="">
      <xdr:nvSpPr>
        <xdr:cNvPr id="713" name="n_2mainValue【保健センター・保健所】&#10;一人当たり面積"/>
        <xdr:cNvSpPr txBox="1"/>
      </xdr:nvSpPr>
      <xdr:spPr>
        <a:xfrm>
          <a:off x="20199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120304</xdr:rowOff>
    </xdr:from>
    <xdr:ext cx="469744" cy="259045"/>
    <xdr:sp macro="" textlink="">
      <xdr:nvSpPr>
        <xdr:cNvPr id="714" name="n_3mainValue【保健センター・保健所】&#10;一人当たり面積"/>
        <xdr:cNvSpPr txBox="1"/>
      </xdr:nvSpPr>
      <xdr:spPr>
        <a:xfrm>
          <a:off x="19310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74584</xdr:rowOff>
    </xdr:from>
    <xdr:ext cx="469744" cy="259045"/>
    <xdr:sp macro="" textlink="">
      <xdr:nvSpPr>
        <xdr:cNvPr id="715" name="n_4mainValue【保健センター・保健所】&#10;一人当たり面積"/>
        <xdr:cNvSpPr txBox="1"/>
      </xdr:nvSpPr>
      <xdr:spPr>
        <a:xfrm>
          <a:off x="18421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1" name="直線コネクタ 740"/>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4"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5" name="直線コネクタ 744"/>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46"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7" name="フローチャート: 判断 7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9" name="フローチャート: 判断 748"/>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0" name="フローチャート: 判断 749"/>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1" name="フローチャート: 判断 750"/>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98334</xdr:rowOff>
    </xdr:from>
    <xdr:to>
      <xdr:col>85</xdr:col>
      <xdr:colOff>177800</xdr:colOff>
      <xdr:row>84</xdr:row>
      <xdr:rowOff>28484</xdr:rowOff>
    </xdr:to>
    <xdr:sp macro="" textlink="">
      <xdr:nvSpPr>
        <xdr:cNvPr id="757" name="楕円 756"/>
        <xdr:cNvSpPr/>
      </xdr:nvSpPr>
      <xdr:spPr>
        <a:xfrm>
          <a:off x="16268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76761</xdr:rowOff>
    </xdr:from>
    <xdr:ext cx="405111" cy="259045"/>
    <xdr:sp macro="" textlink="">
      <xdr:nvSpPr>
        <xdr:cNvPr id="758" name="【消防施設】&#10;有形固定資産減価償却率該当値テキスト"/>
        <xdr:cNvSpPr txBox="1"/>
      </xdr:nvSpPr>
      <xdr:spPr>
        <a:xfrm>
          <a:off x="16357600"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759" name="楕円 758"/>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83</xdr:row>
      <xdr:rowOff>163830</xdr:rowOff>
    </xdr:to>
    <xdr:cxnSp macro="">
      <xdr:nvCxnSpPr>
        <xdr:cNvPr id="760" name="直線コネクタ 759"/>
        <xdr:cNvCxnSpPr/>
      </xdr:nvCxnSpPr>
      <xdr:spPr>
        <a:xfrm flipV="1">
          <a:off x="15481300" y="143794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88537</xdr:rowOff>
    </xdr:from>
    <xdr:to>
      <xdr:col>76</xdr:col>
      <xdr:colOff>165100</xdr:colOff>
      <xdr:row>84</xdr:row>
      <xdr:rowOff>18687</xdr:rowOff>
    </xdr:to>
    <xdr:sp macro="" textlink="">
      <xdr:nvSpPr>
        <xdr:cNvPr id="761" name="楕円 760"/>
        <xdr:cNvSpPr/>
      </xdr:nvSpPr>
      <xdr:spPr>
        <a:xfrm>
          <a:off x="14541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139337</xdr:rowOff>
    </xdr:from>
    <xdr:to>
      <xdr:col>81</xdr:col>
      <xdr:colOff>50800</xdr:colOff>
      <xdr:row>83</xdr:row>
      <xdr:rowOff>163830</xdr:rowOff>
    </xdr:to>
    <xdr:cxnSp macro="">
      <xdr:nvCxnSpPr>
        <xdr:cNvPr id="762" name="直線コネクタ 761"/>
        <xdr:cNvCxnSpPr/>
      </xdr:nvCxnSpPr>
      <xdr:spPr>
        <a:xfrm>
          <a:off x="14592300" y="1436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65677</xdr:rowOff>
    </xdr:from>
    <xdr:to>
      <xdr:col>72</xdr:col>
      <xdr:colOff>38100</xdr:colOff>
      <xdr:row>83</xdr:row>
      <xdr:rowOff>167277</xdr:rowOff>
    </xdr:to>
    <xdr:sp macro="" textlink="">
      <xdr:nvSpPr>
        <xdr:cNvPr id="763" name="楕円 762"/>
        <xdr:cNvSpPr/>
      </xdr:nvSpPr>
      <xdr:spPr>
        <a:xfrm>
          <a:off x="13652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116477</xdr:rowOff>
    </xdr:from>
    <xdr:to>
      <xdr:col>76</xdr:col>
      <xdr:colOff>114300</xdr:colOff>
      <xdr:row>83</xdr:row>
      <xdr:rowOff>139337</xdr:rowOff>
    </xdr:to>
    <xdr:cxnSp macro="">
      <xdr:nvCxnSpPr>
        <xdr:cNvPr id="764" name="直線コネクタ 763"/>
        <xdr:cNvCxnSpPr/>
      </xdr:nvCxnSpPr>
      <xdr:spPr>
        <a:xfrm>
          <a:off x="13703300" y="143468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54248</xdr:rowOff>
    </xdr:from>
    <xdr:to>
      <xdr:col>67</xdr:col>
      <xdr:colOff>101600</xdr:colOff>
      <xdr:row>81</xdr:row>
      <xdr:rowOff>155848</xdr:rowOff>
    </xdr:to>
    <xdr:sp macro="" textlink="">
      <xdr:nvSpPr>
        <xdr:cNvPr id="765" name="楕円 764"/>
        <xdr:cNvSpPr/>
      </xdr:nvSpPr>
      <xdr:spPr>
        <a:xfrm>
          <a:off x="12763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105048</xdr:rowOff>
    </xdr:from>
    <xdr:to>
      <xdr:col>71</xdr:col>
      <xdr:colOff>177800</xdr:colOff>
      <xdr:row>83</xdr:row>
      <xdr:rowOff>116477</xdr:rowOff>
    </xdr:to>
    <xdr:cxnSp macro="">
      <xdr:nvCxnSpPr>
        <xdr:cNvPr id="766" name="直線コネクタ 765"/>
        <xdr:cNvCxnSpPr/>
      </xdr:nvCxnSpPr>
      <xdr:spPr>
        <a:xfrm>
          <a:off x="12814300" y="13992498"/>
          <a:ext cx="889000" cy="3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7"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68"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69"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70"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771" name="n_1mainValue【消防施設】&#10;有形固定資産減価償却率"/>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9814</xdr:rowOff>
    </xdr:from>
    <xdr:ext cx="405111" cy="259045"/>
    <xdr:sp macro="" textlink="">
      <xdr:nvSpPr>
        <xdr:cNvPr id="772" name="n_2mainValue【消防施設】&#10;有形固定資産減価償却率"/>
        <xdr:cNvSpPr txBox="1"/>
      </xdr:nvSpPr>
      <xdr:spPr>
        <a:xfrm>
          <a:off x="14389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158404</xdr:rowOff>
    </xdr:from>
    <xdr:ext cx="405111" cy="259045"/>
    <xdr:sp macro="" textlink="">
      <xdr:nvSpPr>
        <xdr:cNvPr id="773" name="n_3mainValue【消防施設】&#10;有形固定資産減価償却率"/>
        <xdr:cNvSpPr txBox="1"/>
      </xdr:nvSpPr>
      <xdr:spPr>
        <a:xfrm>
          <a:off x="13500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925</xdr:rowOff>
    </xdr:from>
    <xdr:ext cx="405111" cy="259045"/>
    <xdr:sp macro="" textlink="">
      <xdr:nvSpPr>
        <xdr:cNvPr id="774" name="n_4mainValue【消防施設】&#10;有形固定資産減価償却率"/>
        <xdr:cNvSpPr txBox="1"/>
      </xdr:nvSpPr>
      <xdr:spPr>
        <a:xfrm>
          <a:off x="12611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6" name="直線コネクタ 79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800" name="直線コネクタ 79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801"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02" name="フローチャート: 判断 80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803" name="フローチャート: 判断 80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04" name="フローチャート: 判断 80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05" name="フローチャート: 判断 80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6" name="フローチャート: 判断 805"/>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12" name="楕円 811"/>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813" name="【消防施設】&#10;一人当たり面積該当値テキスト"/>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814" name="楕円 813"/>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113537</xdr:rowOff>
    </xdr:to>
    <xdr:cxnSp macro="">
      <xdr:nvCxnSpPr>
        <xdr:cNvPr id="815" name="直線コネクタ 814"/>
        <xdr:cNvCxnSpPr/>
      </xdr:nvCxnSpPr>
      <xdr:spPr>
        <a:xfrm flipV="1">
          <a:off x="21323300" y="14586204"/>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816" name="楕円 815"/>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113537</xdr:rowOff>
    </xdr:to>
    <xdr:cxnSp macro="">
      <xdr:nvCxnSpPr>
        <xdr:cNvPr id="817" name="直線コネクタ 816"/>
        <xdr:cNvCxnSpPr/>
      </xdr:nvCxnSpPr>
      <xdr:spPr>
        <a:xfrm>
          <a:off x="20434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818" name="楕円 817"/>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113537</xdr:rowOff>
    </xdr:to>
    <xdr:cxnSp macro="">
      <xdr:nvCxnSpPr>
        <xdr:cNvPr id="819" name="直線コネクタ 818"/>
        <xdr:cNvCxnSpPr/>
      </xdr:nvCxnSpPr>
      <xdr:spPr>
        <a:xfrm>
          <a:off x="19545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62737</xdr:rowOff>
    </xdr:from>
    <xdr:to>
      <xdr:col>98</xdr:col>
      <xdr:colOff>38100</xdr:colOff>
      <xdr:row>85</xdr:row>
      <xdr:rowOff>164337</xdr:rowOff>
    </xdr:to>
    <xdr:sp macro="" textlink="">
      <xdr:nvSpPr>
        <xdr:cNvPr id="820" name="楕円 819"/>
        <xdr:cNvSpPr/>
      </xdr:nvSpPr>
      <xdr:spPr>
        <a:xfrm>
          <a:off x="18605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113537</xdr:rowOff>
    </xdr:to>
    <xdr:cxnSp macro="">
      <xdr:nvCxnSpPr>
        <xdr:cNvPr id="821" name="直線コネクタ 820"/>
        <xdr:cNvCxnSpPr/>
      </xdr:nvCxnSpPr>
      <xdr:spPr>
        <a:xfrm flipV="1">
          <a:off x="18656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22"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823"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24"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25"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826" name="n_1mainValue【消防施設】&#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827" name="n_2mainValue【消防施設】&#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828"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829" name="n_4mainValue【消防施設】&#10;一人当たり面積"/>
        <xdr:cNvSpPr txBox="1"/>
      </xdr:nvSpPr>
      <xdr:spPr>
        <a:xfrm>
          <a:off x="18421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55" name="直線コネクタ 85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9" name="直線コネクタ 85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60"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1" name="フローチャート: 判断 86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2" name="フローチャート: 判断 86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3" name="フローチャート: 判断 86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64" name="フローチャート: 判断 86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65" name="フローチャート: 判断 86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71" name="楕円 870"/>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872"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873" name="楕円 872"/>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99061</xdr:rowOff>
    </xdr:to>
    <xdr:cxnSp macro="">
      <xdr:nvCxnSpPr>
        <xdr:cNvPr id="874" name="直線コネクタ 873"/>
        <xdr:cNvCxnSpPr/>
      </xdr:nvCxnSpPr>
      <xdr:spPr>
        <a:xfrm>
          <a:off x="15481300" y="18238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875" name="楕円 874"/>
        <xdr:cNvSpPr/>
      </xdr:nvSpPr>
      <xdr:spPr>
        <a:xfrm>
          <a:off x="14541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64770</xdr:rowOff>
    </xdr:to>
    <xdr:cxnSp macro="">
      <xdr:nvCxnSpPr>
        <xdr:cNvPr id="876" name="直線コネクタ 875"/>
        <xdr:cNvCxnSpPr/>
      </xdr:nvCxnSpPr>
      <xdr:spPr>
        <a:xfrm>
          <a:off x="14592300" y="182139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877" name="楕円 876"/>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40277</xdr:rowOff>
    </xdr:to>
    <xdr:cxnSp macro="">
      <xdr:nvCxnSpPr>
        <xdr:cNvPr id="878" name="直線コネクタ 877"/>
        <xdr:cNvCxnSpPr/>
      </xdr:nvCxnSpPr>
      <xdr:spPr>
        <a:xfrm>
          <a:off x="13703300" y="181813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17236</xdr:rowOff>
    </xdr:from>
    <xdr:to>
      <xdr:col>67</xdr:col>
      <xdr:colOff>101600</xdr:colOff>
      <xdr:row>105</xdr:row>
      <xdr:rowOff>118836</xdr:rowOff>
    </xdr:to>
    <xdr:sp macro="" textlink="">
      <xdr:nvSpPr>
        <xdr:cNvPr id="879" name="楕円 878"/>
        <xdr:cNvSpPr/>
      </xdr:nvSpPr>
      <xdr:spPr>
        <a:xfrm>
          <a:off x="1276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68036</xdr:rowOff>
    </xdr:from>
    <xdr:to>
      <xdr:col>71</xdr:col>
      <xdr:colOff>177800</xdr:colOff>
      <xdr:row>106</xdr:row>
      <xdr:rowOff>7620</xdr:rowOff>
    </xdr:to>
    <xdr:cxnSp macro="">
      <xdr:nvCxnSpPr>
        <xdr:cNvPr id="880" name="直線コネクタ 879"/>
        <xdr:cNvCxnSpPr/>
      </xdr:nvCxnSpPr>
      <xdr:spPr>
        <a:xfrm>
          <a:off x="12814300" y="1807028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8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8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83"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8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885" name="n_1mainValue【庁舎】&#10;有形固定資産減価償却率"/>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886" name="n_2mainValue【庁舎】&#10;有形固定資産減価償却率"/>
        <xdr:cNvSpPr txBox="1"/>
      </xdr:nvSpPr>
      <xdr:spPr>
        <a:xfrm>
          <a:off x="14389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887" name="n_3mainValue【庁舎】&#10;有形固定資産減価償却率"/>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109963</xdr:rowOff>
    </xdr:from>
    <xdr:ext cx="405111" cy="259045"/>
    <xdr:sp macro="" textlink="">
      <xdr:nvSpPr>
        <xdr:cNvPr id="888" name="n_4mainValue【庁舎】&#10;有形固定資産減価償却率"/>
        <xdr:cNvSpPr txBox="1"/>
      </xdr:nvSpPr>
      <xdr:spPr>
        <a:xfrm>
          <a:off x="12611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2" name="直線コネクタ 911"/>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3"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14" name="直線コネクタ 913"/>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15"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6" name="直線コネクタ 915"/>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917"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8" name="フローチャート: 判断 917"/>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9" name="フローチャート: 判断 918"/>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0" name="フローチャート: 判断 91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1" name="フローチャート: 判断 920"/>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2" name="フローチャート: 判断 921"/>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52070</xdr:rowOff>
    </xdr:from>
    <xdr:to>
      <xdr:col>116</xdr:col>
      <xdr:colOff>114300</xdr:colOff>
      <xdr:row>107</xdr:row>
      <xdr:rowOff>153670</xdr:rowOff>
    </xdr:to>
    <xdr:sp macro="" textlink="">
      <xdr:nvSpPr>
        <xdr:cNvPr id="928" name="楕円 927"/>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138447</xdr:rowOff>
    </xdr:from>
    <xdr:ext cx="469744" cy="259045"/>
    <xdr:sp macro="" textlink="">
      <xdr:nvSpPr>
        <xdr:cNvPr id="929" name="【庁舎】&#10;一人当たり面積該当値テキスト"/>
        <xdr:cNvSpPr txBox="1"/>
      </xdr:nvSpPr>
      <xdr:spPr>
        <a:xfrm>
          <a:off x="22199600" y="183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53975</xdr:rowOff>
    </xdr:from>
    <xdr:to>
      <xdr:col>112</xdr:col>
      <xdr:colOff>38100</xdr:colOff>
      <xdr:row>107</xdr:row>
      <xdr:rowOff>155575</xdr:rowOff>
    </xdr:to>
    <xdr:sp macro="" textlink="">
      <xdr:nvSpPr>
        <xdr:cNvPr id="930" name="楕円 929"/>
        <xdr:cNvSpPr/>
      </xdr:nvSpPr>
      <xdr:spPr>
        <a:xfrm>
          <a:off x="21272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104775</xdr:rowOff>
    </xdr:to>
    <xdr:cxnSp macro="">
      <xdr:nvCxnSpPr>
        <xdr:cNvPr id="931" name="直線コネクタ 930"/>
        <xdr:cNvCxnSpPr/>
      </xdr:nvCxnSpPr>
      <xdr:spPr>
        <a:xfrm flipV="1">
          <a:off x="21323300" y="184480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53975</xdr:rowOff>
    </xdr:from>
    <xdr:to>
      <xdr:col>107</xdr:col>
      <xdr:colOff>101600</xdr:colOff>
      <xdr:row>107</xdr:row>
      <xdr:rowOff>155575</xdr:rowOff>
    </xdr:to>
    <xdr:sp macro="" textlink="">
      <xdr:nvSpPr>
        <xdr:cNvPr id="932" name="楕円 931"/>
        <xdr:cNvSpPr/>
      </xdr:nvSpPr>
      <xdr:spPr>
        <a:xfrm>
          <a:off x="20383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104775</xdr:rowOff>
    </xdr:from>
    <xdr:to>
      <xdr:col>111</xdr:col>
      <xdr:colOff>177800</xdr:colOff>
      <xdr:row>107</xdr:row>
      <xdr:rowOff>104775</xdr:rowOff>
    </xdr:to>
    <xdr:cxnSp macro="">
      <xdr:nvCxnSpPr>
        <xdr:cNvPr id="933" name="直線コネクタ 932"/>
        <xdr:cNvCxnSpPr/>
      </xdr:nvCxnSpPr>
      <xdr:spPr>
        <a:xfrm>
          <a:off x="20434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55880</xdr:rowOff>
    </xdr:from>
    <xdr:to>
      <xdr:col>102</xdr:col>
      <xdr:colOff>165100</xdr:colOff>
      <xdr:row>107</xdr:row>
      <xdr:rowOff>157480</xdr:rowOff>
    </xdr:to>
    <xdr:sp macro="" textlink="">
      <xdr:nvSpPr>
        <xdr:cNvPr id="934" name="楕円 933"/>
        <xdr:cNvSpPr/>
      </xdr:nvSpPr>
      <xdr:spPr>
        <a:xfrm>
          <a:off x="19494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104775</xdr:rowOff>
    </xdr:from>
    <xdr:to>
      <xdr:col>107</xdr:col>
      <xdr:colOff>50800</xdr:colOff>
      <xdr:row>107</xdr:row>
      <xdr:rowOff>106680</xdr:rowOff>
    </xdr:to>
    <xdr:cxnSp macro="">
      <xdr:nvCxnSpPr>
        <xdr:cNvPr id="935" name="直線コネクタ 934"/>
        <xdr:cNvCxnSpPr/>
      </xdr:nvCxnSpPr>
      <xdr:spPr>
        <a:xfrm flipV="1">
          <a:off x="19545300" y="1844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936" name="楕円 935"/>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106680</xdr:rowOff>
    </xdr:from>
    <xdr:to>
      <xdr:col>102</xdr:col>
      <xdr:colOff>114300</xdr:colOff>
      <xdr:row>107</xdr:row>
      <xdr:rowOff>133350</xdr:rowOff>
    </xdr:to>
    <xdr:cxnSp macro="">
      <xdr:nvCxnSpPr>
        <xdr:cNvPr id="937" name="直線コネクタ 936"/>
        <xdr:cNvCxnSpPr/>
      </xdr:nvCxnSpPr>
      <xdr:spPr>
        <a:xfrm flipV="1">
          <a:off x="18656300" y="18451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38"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39"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40"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41"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146702</xdr:rowOff>
    </xdr:from>
    <xdr:ext cx="469744" cy="259045"/>
    <xdr:sp macro="" textlink="">
      <xdr:nvSpPr>
        <xdr:cNvPr id="942" name="n_1mainValue【庁舎】&#10;一人当たり面積"/>
        <xdr:cNvSpPr txBox="1"/>
      </xdr:nvSpPr>
      <xdr:spPr>
        <a:xfrm>
          <a:off x="21075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146702</xdr:rowOff>
    </xdr:from>
    <xdr:ext cx="469744" cy="259045"/>
    <xdr:sp macro="" textlink="">
      <xdr:nvSpPr>
        <xdr:cNvPr id="943" name="n_2mainValue【庁舎】&#10;一人当たり面積"/>
        <xdr:cNvSpPr txBox="1"/>
      </xdr:nvSpPr>
      <xdr:spPr>
        <a:xfrm>
          <a:off x="20199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148607</xdr:rowOff>
    </xdr:from>
    <xdr:ext cx="469744" cy="259045"/>
    <xdr:sp macro="" textlink="">
      <xdr:nvSpPr>
        <xdr:cNvPr id="944" name="n_3mainValue【庁舎】&#10;一人当たり面積"/>
        <xdr:cNvSpPr txBox="1"/>
      </xdr:nvSpPr>
      <xdr:spPr>
        <a:xfrm>
          <a:off x="19310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945" name="n_4mainValue【庁舎】&#10;一人当たり面積"/>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類似団体と比較して、特に有形固定資産原価償却率が高くなっている施設は、保健センター・保健所、消防施設、庁舎である。消防施設については、類似団体より有形固定資産減価償却率が</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を示しているが、これは消防団詰所の８割が耐用年数を超えて使用していることや、消防団ポンプ自動車についても７割が耐用年数を超過して使用しているためである。消防団詰所については、今後再編計画に基づいて統合を進めることとしているため、維持管理費用の減少が見込まれる。なお、前年度より低くなったのは、新しく水防センターの建設を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保健センター・保健所及び庁舎については、類似団体内平均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と比較すると、保健センター・保健所で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％を示している。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庁舎・保健センターは昭和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年度に建設し、平成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年度に外壁改修を完了しており、今後建替え等は計画されていないが、維持管理にかかる経費の増加に留意しつつ、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「玉村町公共施設等総合管理計画」及びこれに基づく「個別施設計画」に沿い、財政負担の軽減を念頭に置きながら適切な公共施設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35,298
25.78
11,637,847
10,989,913
641,135
7,113,861
9,643,138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各種交付金が減少したものの、個人・法人住民税や軽自動車税等の地方税が増加したことにより、昨年度と同指数の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今後、東部工業団地の拡張、高崎玉村スマート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地区産業拠点整備を進め、企業誘致や産業振興を図ることにより、伸張性のある税源の確保と雇用環境の改善に努める。また、人口減少対策として文化センター周辺まちづくり事業により住環境を整備していることから、税収の安定確保に繋げる。今後も既存事業をゼロベースの視点で見直す等の歳出抑制を徹底し、適正な債権管理を実施する等の財源の積極的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なった。地方税、地方特例交付金、地方交付税等の経常一般財源の増加が経常経費の増加を大きく上回ったため比率が改善に振れているが、過去４年いずれも類似団体平均を上回っておりいまだ高い水準にある。</a:t>
          </a:r>
        </a:p>
        <a:p>
          <a:r>
            <a:rPr kumimoji="1" lang="ja-JP" altLang="en-US" sz="1300">
              <a:latin typeface="ＭＳ Ｐゴシック" panose="020B0600070205080204" pitchFamily="50" charset="-128"/>
              <a:ea typeface="ＭＳ Ｐゴシック" panose="020B0600070205080204" pitchFamily="50" charset="-128"/>
            </a:rPr>
            <a:t>　今後も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18732</xdr:rowOff>
    </xdr:to>
    <xdr:cxnSp macro="">
      <xdr:nvCxnSpPr>
        <xdr:cNvPr id="128" name="直線コネクタ 127"/>
        <xdr:cNvCxnSpPr/>
      </xdr:nvCxnSpPr>
      <xdr:spPr>
        <a:xfrm flipV="1">
          <a:off x="4114800" y="11084560"/>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79057</xdr:rowOff>
    </xdr:to>
    <xdr:cxnSp macro="">
      <xdr:nvCxnSpPr>
        <xdr:cNvPr id="131" name="直線コネクタ 130"/>
        <xdr:cNvCxnSpPr/>
      </xdr:nvCxnSpPr>
      <xdr:spPr>
        <a:xfrm flipV="1">
          <a:off x="3225800" y="1116298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79057</xdr:rowOff>
    </xdr:from>
    <xdr:to>
      <xdr:col>15</xdr:col>
      <xdr:colOff>82550</xdr:colOff>
      <xdr:row>65</xdr:row>
      <xdr:rowOff>121285</xdr:rowOff>
    </xdr:to>
    <xdr:cxnSp macro="">
      <xdr:nvCxnSpPr>
        <xdr:cNvPr id="134" name="直線コネクタ 133"/>
        <xdr:cNvCxnSpPr/>
      </xdr:nvCxnSpPr>
      <xdr:spPr>
        <a:xfrm flipV="1">
          <a:off x="2336800" y="112233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65</xdr:row>
      <xdr:rowOff>121285</xdr:rowOff>
    </xdr:to>
    <xdr:cxnSp macro="">
      <xdr:nvCxnSpPr>
        <xdr:cNvPr id="137" name="直線コネクタ 136"/>
        <xdr:cNvCxnSpPr/>
      </xdr:nvCxnSpPr>
      <xdr:spPr>
        <a:xfrm>
          <a:off x="1447800" y="10963910"/>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8"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49" name="楕円 148"/>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0" name="テキスト ボックス 149"/>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28257</xdr:rowOff>
    </xdr:from>
    <xdr:to>
      <xdr:col>15</xdr:col>
      <xdr:colOff>133350</xdr:colOff>
      <xdr:row>65</xdr:row>
      <xdr:rowOff>129857</xdr:rowOff>
    </xdr:to>
    <xdr:sp macro="" textlink="">
      <xdr:nvSpPr>
        <xdr:cNvPr id="151" name="楕円 150"/>
        <xdr:cNvSpPr/>
      </xdr:nvSpPr>
      <xdr:spPr>
        <a:xfrm>
          <a:off x="3175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114634</xdr:rowOff>
    </xdr:from>
    <xdr:ext cx="762000" cy="259045"/>
    <xdr:sp macro="" textlink="">
      <xdr:nvSpPr>
        <xdr:cNvPr id="152" name="テキスト ボックス 151"/>
        <xdr:cNvSpPr txBox="1"/>
      </xdr:nvSpPr>
      <xdr:spPr>
        <a:xfrm>
          <a:off x="2844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3" name="楕円 152"/>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4" name="テキスト ボックス 153"/>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5" name="楕円 154"/>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6" name="テキスト ボックス 155"/>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性質別歳出の人件費・物件費の合計額の構成比は、全体の</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に達し、町の歳出額の大きな部分を占める要素である。</a:t>
          </a:r>
        </a:p>
        <a:p>
          <a:r>
            <a:rPr kumimoji="1" lang="ja-JP" altLang="en-US" sz="1300">
              <a:latin typeface="ＭＳ Ｐゴシック" panose="020B0600070205080204" pitchFamily="50" charset="-128"/>
              <a:ea typeface="ＭＳ Ｐゴシック" panose="020B0600070205080204" pitchFamily="50" charset="-128"/>
            </a:rPr>
            <a:t>　町内各小学校区に保育所・児童館を直営方式にて設置・運営するという当町独自の事情が大きく影響しているほか、ごみ収集や文化センター等保有する公共施設数も多く、その維持管理経費が多額となっているためである。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90664</xdr:rowOff>
    </xdr:from>
    <xdr:to>
      <xdr:col>23</xdr:col>
      <xdr:colOff>133350</xdr:colOff>
      <xdr:row>83</xdr:row>
      <xdr:rowOff>118824</xdr:rowOff>
    </xdr:to>
    <xdr:cxnSp macro="">
      <xdr:nvCxnSpPr>
        <xdr:cNvPr id="191" name="直線コネクタ 190"/>
        <xdr:cNvCxnSpPr/>
      </xdr:nvCxnSpPr>
      <xdr:spPr>
        <a:xfrm>
          <a:off x="4114800" y="14321014"/>
          <a:ext cx="838200" cy="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90664</xdr:rowOff>
    </xdr:from>
    <xdr:to>
      <xdr:col>19</xdr:col>
      <xdr:colOff>133350</xdr:colOff>
      <xdr:row>83</xdr:row>
      <xdr:rowOff>136776</xdr:rowOff>
    </xdr:to>
    <xdr:cxnSp macro="">
      <xdr:nvCxnSpPr>
        <xdr:cNvPr id="194" name="直線コネクタ 193"/>
        <xdr:cNvCxnSpPr/>
      </xdr:nvCxnSpPr>
      <xdr:spPr>
        <a:xfrm flipV="1">
          <a:off x="3225800" y="14321014"/>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136776</xdr:rowOff>
    </xdr:from>
    <xdr:to>
      <xdr:col>15</xdr:col>
      <xdr:colOff>82550</xdr:colOff>
      <xdr:row>83</xdr:row>
      <xdr:rowOff>140999</xdr:rowOff>
    </xdr:to>
    <xdr:cxnSp macro="">
      <xdr:nvCxnSpPr>
        <xdr:cNvPr id="197" name="直線コネクタ 196"/>
        <xdr:cNvCxnSpPr/>
      </xdr:nvCxnSpPr>
      <xdr:spPr>
        <a:xfrm flipV="1">
          <a:off x="2336800" y="1436712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140999</xdr:rowOff>
    </xdr:from>
    <xdr:to>
      <xdr:col>11</xdr:col>
      <xdr:colOff>31750</xdr:colOff>
      <xdr:row>83</xdr:row>
      <xdr:rowOff>146509</xdr:rowOff>
    </xdr:to>
    <xdr:cxnSp macro="">
      <xdr:nvCxnSpPr>
        <xdr:cNvPr id="200" name="直線コネクタ 199"/>
        <xdr:cNvCxnSpPr/>
      </xdr:nvCxnSpPr>
      <xdr:spPr>
        <a:xfrm flipV="1">
          <a:off x="1447800" y="14371349"/>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68024</xdr:rowOff>
    </xdr:from>
    <xdr:to>
      <xdr:col>23</xdr:col>
      <xdr:colOff>184150</xdr:colOff>
      <xdr:row>83</xdr:row>
      <xdr:rowOff>169624</xdr:rowOff>
    </xdr:to>
    <xdr:sp macro="" textlink="">
      <xdr:nvSpPr>
        <xdr:cNvPr id="210" name="楕円 209"/>
        <xdr:cNvSpPr/>
      </xdr:nvSpPr>
      <xdr:spPr>
        <a:xfrm>
          <a:off x="4902200" y="142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40101</xdr:rowOff>
    </xdr:from>
    <xdr:ext cx="762000" cy="259045"/>
    <xdr:sp macro="" textlink="">
      <xdr:nvSpPr>
        <xdr:cNvPr id="211" name="人件費・物件費等の状況該当値テキスト"/>
        <xdr:cNvSpPr txBox="1"/>
      </xdr:nvSpPr>
      <xdr:spPr>
        <a:xfrm>
          <a:off x="5041900" y="1427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39864</xdr:rowOff>
    </xdr:from>
    <xdr:to>
      <xdr:col>19</xdr:col>
      <xdr:colOff>184150</xdr:colOff>
      <xdr:row>83</xdr:row>
      <xdr:rowOff>141464</xdr:rowOff>
    </xdr:to>
    <xdr:sp macro="" textlink="">
      <xdr:nvSpPr>
        <xdr:cNvPr id="212" name="楕円 211"/>
        <xdr:cNvSpPr/>
      </xdr:nvSpPr>
      <xdr:spPr>
        <a:xfrm>
          <a:off x="4064000" y="142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151641</xdr:rowOff>
    </xdr:from>
    <xdr:ext cx="736600" cy="259045"/>
    <xdr:sp macro="" textlink="">
      <xdr:nvSpPr>
        <xdr:cNvPr id="213" name="テキスト ボックス 212"/>
        <xdr:cNvSpPr txBox="1"/>
      </xdr:nvSpPr>
      <xdr:spPr>
        <a:xfrm>
          <a:off x="3733800" y="1403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85976</xdr:rowOff>
    </xdr:from>
    <xdr:to>
      <xdr:col>15</xdr:col>
      <xdr:colOff>133350</xdr:colOff>
      <xdr:row>84</xdr:row>
      <xdr:rowOff>16126</xdr:rowOff>
    </xdr:to>
    <xdr:sp macro="" textlink="">
      <xdr:nvSpPr>
        <xdr:cNvPr id="214" name="楕円 213"/>
        <xdr:cNvSpPr/>
      </xdr:nvSpPr>
      <xdr:spPr>
        <a:xfrm>
          <a:off x="3175000" y="143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903</xdr:rowOff>
    </xdr:from>
    <xdr:ext cx="762000" cy="259045"/>
    <xdr:sp macro="" textlink="">
      <xdr:nvSpPr>
        <xdr:cNvPr id="215" name="テキスト ボックス 214"/>
        <xdr:cNvSpPr txBox="1"/>
      </xdr:nvSpPr>
      <xdr:spPr>
        <a:xfrm>
          <a:off x="2844800" y="144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90199</xdr:rowOff>
    </xdr:from>
    <xdr:to>
      <xdr:col>11</xdr:col>
      <xdr:colOff>82550</xdr:colOff>
      <xdr:row>84</xdr:row>
      <xdr:rowOff>20349</xdr:rowOff>
    </xdr:to>
    <xdr:sp macro="" textlink="">
      <xdr:nvSpPr>
        <xdr:cNvPr id="216" name="楕円 215"/>
        <xdr:cNvSpPr/>
      </xdr:nvSpPr>
      <xdr:spPr>
        <a:xfrm>
          <a:off x="2286000" y="143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5126</xdr:rowOff>
    </xdr:from>
    <xdr:ext cx="762000" cy="259045"/>
    <xdr:sp macro="" textlink="">
      <xdr:nvSpPr>
        <xdr:cNvPr id="217" name="テキスト ボックス 216"/>
        <xdr:cNvSpPr txBox="1"/>
      </xdr:nvSpPr>
      <xdr:spPr>
        <a:xfrm>
          <a:off x="1955800" y="1440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95709</xdr:rowOff>
    </xdr:from>
    <xdr:to>
      <xdr:col>7</xdr:col>
      <xdr:colOff>31750</xdr:colOff>
      <xdr:row>84</xdr:row>
      <xdr:rowOff>25859</xdr:rowOff>
    </xdr:to>
    <xdr:sp macro="" textlink="">
      <xdr:nvSpPr>
        <xdr:cNvPr id="218" name="楕円 217"/>
        <xdr:cNvSpPr/>
      </xdr:nvSpPr>
      <xdr:spPr>
        <a:xfrm>
          <a:off x="1397000" y="143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10636</xdr:rowOff>
    </xdr:from>
    <xdr:ext cx="762000" cy="259045"/>
    <xdr:sp macro="" textlink="">
      <xdr:nvSpPr>
        <xdr:cNvPr id="219" name="テキスト ボックス 218"/>
        <xdr:cNvSpPr txBox="1"/>
      </xdr:nvSpPr>
      <xdr:spPr>
        <a:xfrm>
          <a:off x="1066800" y="144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年度以降類似団体平均値を上回っており、今年度は全国町村平均より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118836</xdr:rowOff>
    </xdr:to>
    <xdr:cxnSp macro="">
      <xdr:nvCxnSpPr>
        <xdr:cNvPr id="255" name="直線コネクタ 254"/>
        <xdr:cNvCxnSpPr/>
      </xdr:nvCxnSpPr>
      <xdr:spPr>
        <a:xfrm flipV="1">
          <a:off x="16179800" y="148463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16329</xdr:rowOff>
    </xdr:to>
    <xdr:cxnSp macro="">
      <xdr:nvCxnSpPr>
        <xdr:cNvPr id="258" name="直線コネクタ 257"/>
        <xdr:cNvCxnSpPr/>
      </xdr:nvCxnSpPr>
      <xdr:spPr>
        <a:xfrm flipV="1">
          <a:off x="15290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102507</xdr:rowOff>
    </xdr:to>
    <xdr:cxnSp macro="">
      <xdr:nvCxnSpPr>
        <xdr:cNvPr id="261" name="直線コネクタ 260"/>
        <xdr:cNvCxnSpPr/>
      </xdr:nvCxnSpPr>
      <xdr:spPr>
        <a:xfrm flipV="1">
          <a:off x="14401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102507</xdr:rowOff>
    </xdr:to>
    <xdr:cxnSp macro="">
      <xdr:nvCxnSpPr>
        <xdr:cNvPr id="264" name="直線コネクタ 263"/>
        <xdr:cNvCxnSpPr/>
      </xdr:nvCxnSpPr>
      <xdr:spPr>
        <a:xfrm>
          <a:off x="13512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8" name="楕円 277"/>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9" name="テキスト ボックス 278"/>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2" name="楕円 281"/>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3" name="テキスト ボックス 282"/>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定員管理計画に基づく新規採用者の段階的抑制措置が遂行された結果、</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年度をピークに減少し、今年度は</a:t>
          </a:r>
          <a:r>
            <a:rPr kumimoji="1" lang="en-US" altLang="ja-JP" sz="1300">
              <a:latin typeface="ＭＳ Ｐゴシック" panose="020B0600070205080204" pitchFamily="50" charset="-128"/>
              <a:ea typeface="ＭＳ Ｐゴシック" panose="020B0600070205080204" pitchFamily="50" charset="-128"/>
            </a:rPr>
            <a:t>5.78</a:t>
          </a:r>
          <a:r>
            <a:rPr kumimoji="1" lang="ja-JP" altLang="en-US" sz="1300">
              <a:latin typeface="ＭＳ Ｐゴシック" panose="020B0600070205080204" pitchFamily="50" charset="-128"/>
              <a:ea typeface="ＭＳ Ｐゴシック" panose="020B0600070205080204" pitchFamily="50" charset="-128"/>
            </a:rPr>
            <a:t>人となり類似団体平均を下回っている状況にあるが、過去５年の中では一番大きな数値となった。</a:t>
          </a:r>
        </a:p>
        <a:p>
          <a:r>
            <a:rPr kumimoji="1" lang="ja-JP" altLang="en-US" sz="1300">
              <a:latin typeface="ＭＳ Ｐゴシック" panose="020B0600070205080204" pitchFamily="50" charset="-128"/>
              <a:ea typeface="ＭＳ Ｐゴシック" panose="020B0600070205080204" pitchFamily="50" charset="-128"/>
            </a:rPr>
            <a:t>　多様化するニーズに対し、より少ない職員数で行政サービスを提供するためには、町保有施設管理の業務委託を推進し、人員の再配分の実施が必要不可欠であり、適正な定員管理の維持に努める。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102053</xdr:rowOff>
    </xdr:from>
    <xdr:to>
      <xdr:col>81</xdr:col>
      <xdr:colOff>44450</xdr:colOff>
      <xdr:row>59</xdr:row>
      <xdr:rowOff>124460</xdr:rowOff>
    </xdr:to>
    <xdr:cxnSp macro="">
      <xdr:nvCxnSpPr>
        <xdr:cNvPr id="320" name="直線コネクタ 319"/>
        <xdr:cNvCxnSpPr/>
      </xdr:nvCxnSpPr>
      <xdr:spPr>
        <a:xfrm>
          <a:off x="16179800" y="10217603"/>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102053</xdr:rowOff>
    </xdr:from>
    <xdr:to>
      <xdr:col>77</xdr:col>
      <xdr:colOff>44450</xdr:colOff>
      <xdr:row>59</xdr:row>
      <xdr:rowOff>115842</xdr:rowOff>
    </xdr:to>
    <xdr:cxnSp macro="">
      <xdr:nvCxnSpPr>
        <xdr:cNvPr id="323" name="直線コネクタ 322"/>
        <xdr:cNvCxnSpPr/>
      </xdr:nvCxnSpPr>
      <xdr:spPr>
        <a:xfrm flipV="1">
          <a:off x="15290800" y="1021760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107224</xdr:rowOff>
    </xdr:from>
    <xdr:to>
      <xdr:col>72</xdr:col>
      <xdr:colOff>203200</xdr:colOff>
      <xdr:row>59</xdr:row>
      <xdr:rowOff>115842</xdr:rowOff>
    </xdr:to>
    <xdr:cxnSp macro="">
      <xdr:nvCxnSpPr>
        <xdr:cNvPr id="326" name="直線コネクタ 325"/>
        <xdr:cNvCxnSpPr/>
      </xdr:nvCxnSpPr>
      <xdr:spPr>
        <a:xfrm>
          <a:off x="14401800" y="1022277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107224</xdr:rowOff>
    </xdr:from>
    <xdr:to>
      <xdr:col>68</xdr:col>
      <xdr:colOff>152400</xdr:colOff>
      <xdr:row>59</xdr:row>
      <xdr:rowOff>114119</xdr:rowOff>
    </xdr:to>
    <xdr:cxnSp macro="">
      <xdr:nvCxnSpPr>
        <xdr:cNvPr id="329" name="直線コネクタ 328"/>
        <xdr:cNvCxnSpPr/>
      </xdr:nvCxnSpPr>
      <xdr:spPr>
        <a:xfrm flipV="1">
          <a:off x="13512800" y="102227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9" name="楕円 338"/>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0"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51253</xdr:rowOff>
    </xdr:from>
    <xdr:to>
      <xdr:col>77</xdr:col>
      <xdr:colOff>95250</xdr:colOff>
      <xdr:row>59</xdr:row>
      <xdr:rowOff>152853</xdr:rowOff>
    </xdr:to>
    <xdr:sp macro="" textlink="">
      <xdr:nvSpPr>
        <xdr:cNvPr id="341" name="楕円 340"/>
        <xdr:cNvSpPr/>
      </xdr:nvSpPr>
      <xdr:spPr>
        <a:xfrm>
          <a:off x="16129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163030</xdr:rowOff>
    </xdr:from>
    <xdr:ext cx="736600" cy="259045"/>
    <xdr:sp macro="" textlink="">
      <xdr:nvSpPr>
        <xdr:cNvPr id="342" name="テキスト ボックス 341"/>
        <xdr:cNvSpPr txBox="1"/>
      </xdr:nvSpPr>
      <xdr:spPr>
        <a:xfrm>
          <a:off x="15798800" y="993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65042</xdr:rowOff>
    </xdr:from>
    <xdr:to>
      <xdr:col>73</xdr:col>
      <xdr:colOff>44450</xdr:colOff>
      <xdr:row>59</xdr:row>
      <xdr:rowOff>166642</xdr:rowOff>
    </xdr:to>
    <xdr:sp macro="" textlink="">
      <xdr:nvSpPr>
        <xdr:cNvPr id="343" name="楕円 342"/>
        <xdr:cNvSpPr/>
      </xdr:nvSpPr>
      <xdr:spPr>
        <a:xfrm>
          <a:off x="15240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5369</xdr:rowOff>
    </xdr:from>
    <xdr:ext cx="762000" cy="259045"/>
    <xdr:sp macro="" textlink="">
      <xdr:nvSpPr>
        <xdr:cNvPr id="344" name="テキスト ボックス 343"/>
        <xdr:cNvSpPr txBox="1"/>
      </xdr:nvSpPr>
      <xdr:spPr>
        <a:xfrm>
          <a:off x="14909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56424</xdr:rowOff>
    </xdr:from>
    <xdr:to>
      <xdr:col>68</xdr:col>
      <xdr:colOff>203200</xdr:colOff>
      <xdr:row>59</xdr:row>
      <xdr:rowOff>158024</xdr:rowOff>
    </xdr:to>
    <xdr:sp macro="" textlink="">
      <xdr:nvSpPr>
        <xdr:cNvPr id="345" name="楕円 344"/>
        <xdr:cNvSpPr/>
      </xdr:nvSpPr>
      <xdr:spPr>
        <a:xfrm>
          <a:off x="14351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168201</xdr:rowOff>
    </xdr:from>
    <xdr:ext cx="762000" cy="259045"/>
    <xdr:sp macro="" textlink="">
      <xdr:nvSpPr>
        <xdr:cNvPr id="346" name="テキスト ボックス 345"/>
        <xdr:cNvSpPr txBox="1"/>
      </xdr:nvSpPr>
      <xdr:spPr>
        <a:xfrm>
          <a:off x="14020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7" name="楕円 346"/>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48" name="テキスト ボックス 347"/>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前年度と増減はなく、類似団体平均を下回っている状況にある。主な要因としては臨時地方道整備事業債</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借入</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借入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や減税補てん債</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借入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、南小学校校舎建設事業債</a:t>
          </a:r>
          <a:r>
            <a:rPr kumimoji="1" lang="en-US" altLang="ja-JP" sz="1300">
              <a:latin typeface="ＭＳ Ｐゴシック" panose="020B0600070205080204" pitchFamily="50" charset="-128"/>
              <a:ea typeface="ＭＳ Ｐゴシック" panose="020B0600070205080204" pitchFamily="50" charset="-128"/>
            </a:rPr>
            <a:t>(H5</a:t>
          </a:r>
          <a:r>
            <a:rPr kumimoji="1" lang="ja-JP" altLang="en-US" sz="1300">
              <a:latin typeface="ＭＳ Ｐゴシック" panose="020B0600070205080204" pitchFamily="50" charset="-128"/>
              <a:ea typeface="ＭＳ Ｐゴシック" panose="020B0600070205080204" pitchFamily="50" charset="-128"/>
            </a:rPr>
            <a:t>借入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、北部公園整備事業債</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借入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等の償還終了によるものと思われる。</a:t>
          </a:r>
        </a:p>
        <a:p>
          <a:r>
            <a:rPr kumimoji="1" lang="ja-JP" altLang="en-US" sz="1300">
              <a:latin typeface="ＭＳ Ｐゴシック" panose="020B0600070205080204" pitchFamily="50" charset="-128"/>
              <a:ea typeface="ＭＳ Ｐゴシック" panose="020B0600070205080204" pitchFamily="50" charset="-128"/>
            </a:rPr>
            <a:t>　地方債発行にあたっては慎重を期すとともに、資金調達も金利情勢を見据えながら、公的資金・民間資金を問わず柔軟な対応を心がけることで適正な財政運営に努める。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86783</xdr:rowOff>
    </xdr:to>
    <xdr:cxnSp macro="">
      <xdr:nvCxnSpPr>
        <xdr:cNvPr id="381" name="直線コネクタ 380"/>
        <xdr:cNvCxnSpPr/>
      </xdr:nvCxnSpPr>
      <xdr:spPr>
        <a:xfrm>
          <a:off x="16179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86783</xdr:rowOff>
    </xdr:to>
    <xdr:cxnSp macro="">
      <xdr:nvCxnSpPr>
        <xdr:cNvPr id="384" name="直線コネクタ 383"/>
        <xdr:cNvCxnSpPr/>
      </xdr:nvCxnSpPr>
      <xdr:spPr>
        <a:xfrm>
          <a:off x="15290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46567</xdr:rowOff>
    </xdr:to>
    <xdr:cxnSp macro="">
      <xdr:nvCxnSpPr>
        <xdr:cNvPr id="387" name="直線コネクタ 386"/>
        <xdr:cNvCxnSpPr/>
      </xdr:nvCxnSpPr>
      <xdr:spPr>
        <a:xfrm>
          <a:off x="14401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22437</xdr:rowOff>
    </xdr:to>
    <xdr:cxnSp macro="">
      <xdr:nvCxnSpPr>
        <xdr:cNvPr id="390" name="直線コネクタ 389"/>
        <xdr:cNvCxnSpPr/>
      </xdr:nvCxnSpPr>
      <xdr:spPr>
        <a:xfrm flipV="1">
          <a:off x="13512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1"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2" name="楕円 401"/>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3" name="テキスト ボックス 402"/>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4" name="楕円 403"/>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5" name="テキスト ボックス 404"/>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6" name="楕円 405"/>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7" name="テキスト ボックス 406"/>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08" name="楕円 407"/>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09" name="テキスト ボックス 408"/>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町税収入や文化センター周辺宅地造成事業の進捗に伴う土地売払収入等の増加に伴う財政調整基金の積立等により、今年度は算定されなかった。</a:t>
          </a:r>
        </a:p>
        <a:p>
          <a:r>
            <a:rPr kumimoji="1" lang="ja-JP" altLang="en-US" sz="1300">
              <a:latin typeface="ＭＳ Ｐゴシック" panose="020B0600070205080204" pitchFamily="50" charset="-128"/>
              <a:ea typeface="ＭＳ Ｐゴシック" panose="020B0600070205080204" pitchFamily="50" charset="-128"/>
            </a:rPr>
            <a:t>　今後も、既存事業についてはゼロベースでその必要性を見直し、また新規事業については、将来にわたる財政負担を的確に見極めることとし、地方債についても、普通交付税の基準財政需要額への算入といった地方財政措置がなされるものを適切に選択することで、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144115</xdr:rowOff>
    </xdr:from>
    <xdr:to>
      <xdr:col>77</xdr:col>
      <xdr:colOff>44450</xdr:colOff>
      <xdr:row>14</xdr:row>
      <xdr:rowOff>1391</xdr:rowOff>
    </xdr:to>
    <xdr:cxnSp macro="">
      <xdr:nvCxnSpPr>
        <xdr:cNvPr id="445" name="直線コネクタ 444"/>
        <xdr:cNvCxnSpPr/>
      </xdr:nvCxnSpPr>
      <xdr:spPr>
        <a:xfrm>
          <a:off x="15290800" y="237296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144115</xdr:rowOff>
    </xdr:from>
    <xdr:to>
      <xdr:col>72</xdr:col>
      <xdr:colOff>203200</xdr:colOff>
      <xdr:row>14</xdr:row>
      <xdr:rowOff>23223</xdr:rowOff>
    </xdr:to>
    <xdr:cxnSp macro="">
      <xdr:nvCxnSpPr>
        <xdr:cNvPr id="448" name="直線コネクタ 447"/>
        <xdr:cNvCxnSpPr/>
      </xdr:nvCxnSpPr>
      <xdr:spPr>
        <a:xfrm flipV="1">
          <a:off x="14401800" y="237296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121134</xdr:rowOff>
    </xdr:from>
    <xdr:to>
      <xdr:col>68</xdr:col>
      <xdr:colOff>152400</xdr:colOff>
      <xdr:row>14</xdr:row>
      <xdr:rowOff>23223</xdr:rowOff>
    </xdr:to>
    <xdr:cxnSp macro="">
      <xdr:nvCxnSpPr>
        <xdr:cNvPr id="451" name="直線コネクタ 450"/>
        <xdr:cNvCxnSpPr/>
      </xdr:nvCxnSpPr>
      <xdr:spPr>
        <a:xfrm>
          <a:off x="13512800" y="2349984"/>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3" name="テキスト ボックス 452"/>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4" name="フローチャート: 判断 453"/>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5" name="テキスト ボックス 454"/>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6" name="フローチャート: 判断 455"/>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97867</xdr:rowOff>
    </xdr:from>
    <xdr:ext cx="762000" cy="259045"/>
    <xdr:sp macro="" textlink="">
      <xdr:nvSpPr>
        <xdr:cNvPr id="457" name="テキスト ボックス 456"/>
        <xdr:cNvSpPr txBox="1"/>
      </xdr:nvSpPr>
      <xdr:spPr>
        <a:xfrm>
          <a:off x="13131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122041</xdr:rowOff>
    </xdr:from>
    <xdr:to>
      <xdr:col>77</xdr:col>
      <xdr:colOff>95250</xdr:colOff>
      <xdr:row>14</xdr:row>
      <xdr:rowOff>52191</xdr:rowOff>
    </xdr:to>
    <xdr:sp macro="" textlink="">
      <xdr:nvSpPr>
        <xdr:cNvPr id="463" name="楕円 462"/>
        <xdr:cNvSpPr/>
      </xdr:nvSpPr>
      <xdr:spPr>
        <a:xfrm>
          <a:off x="161290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62368</xdr:rowOff>
    </xdr:from>
    <xdr:ext cx="736600" cy="259045"/>
    <xdr:sp macro="" textlink="">
      <xdr:nvSpPr>
        <xdr:cNvPr id="464" name="テキスト ボックス 463"/>
        <xdr:cNvSpPr txBox="1"/>
      </xdr:nvSpPr>
      <xdr:spPr>
        <a:xfrm>
          <a:off x="15798800" y="211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93315</xdr:rowOff>
    </xdr:from>
    <xdr:to>
      <xdr:col>73</xdr:col>
      <xdr:colOff>44450</xdr:colOff>
      <xdr:row>14</xdr:row>
      <xdr:rowOff>23465</xdr:rowOff>
    </xdr:to>
    <xdr:sp macro="" textlink="">
      <xdr:nvSpPr>
        <xdr:cNvPr id="465" name="楕円 464"/>
        <xdr:cNvSpPr/>
      </xdr:nvSpPr>
      <xdr:spPr>
        <a:xfrm>
          <a:off x="152400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33642</xdr:rowOff>
    </xdr:from>
    <xdr:ext cx="762000" cy="259045"/>
    <xdr:sp macro="" textlink="">
      <xdr:nvSpPr>
        <xdr:cNvPr id="466" name="テキスト ボックス 465"/>
        <xdr:cNvSpPr txBox="1"/>
      </xdr:nvSpPr>
      <xdr:spPr>
        <a:xfrm>
          <a:off x="14909800" y="209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143873</xdr:rowOff>
    </xdr:from>
    <xdr:to>
      <xdr:col>68</xdr:col>
      <xdr:colOff>203200</xdr:colOff>
      <xdr:row>14</xdr:row>
      <xdr:rowOff>74023</xdr:rowOff>
    </xdr:to>
    <xdr:sp macro="" textlink="">
      <xdr:nvSpPr>
        <xdr:cNvPr id="467" name="楕円 466"/>
        <xdr:cNvSpPr/>
      </xdr:nvSpPr>
      <xdr:spPr>
        <a:xfrm>
          <a:off x="14351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84200</xdr:rowOff>
    </xdr:from>
    <xdr:ext cx="762000" cy="259045"/>
    <xdr:sp macro="" textlink="">
      <xdr:nvSpPr>
        <xdr:cNvPr id="468" name="テキスト ボックス 467"/>
        <xdr:cNvSpPr txBox="1"/>
      </xdr:nvSpPr>
      <xdr:spPr>
        <a:xfrm>
          <a:off x="14020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70334</xdr:rowOff>
    </xdr:from>
    <xdr:to>
      <xdr:col>64</xdr:col>
      <xdr:colOff>152400</xdr:colOff>
      <xdr:row>14</xdr:row>
      <xdr:rowOff>484</xdr:rowOff>
    </xdr:to>
    <xdr:sp macro="" textlink="">
      <xdr:nvSpPr>
        <xdr:cNvPr id="469" name="楕円 468"/>
        <xdr:cNvSpPr/>
      </xdr:nvSpPr>
      <xdr:spPr>
        <a:xfrm>
          <a:off x="13462000" y="2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10661</xdr:rowOff>
    </xdr:from>
    <xdr:ext cx="762000" cy="259045"/>
    <xdr:sp macro="" textlink="">
      <xdr:nvSpPr>
        <xdr:cNvPr id="470" name="テキスト ボックス 469"/>
        <xdr:cNvSpPr txBox="1"/>
      </xdr:nvSpPr>
      <xdr:spPr>
        <a:xfrm>
          <a:off x="13131800" y="206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35,298
25.78
11,637,847
10,989,913
641,135
7,113,861
9,643,138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退職手当負担金の減少により前年度より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ポイント改善したものの、児童館・保育所を直営方式により設置・運営していることで、経費が多額となっていることが課題である。</a:t>
          </a:r>
        </a:p>
        <a:p>
          <a:r>
            <a:rPr kumimoji="1" lang="ja-JP" altLang="en-US" sz="1300">
              <a:latin typeface="ＭＳ Ｐゴシック" panose="020B0600070205080204" pitchFamily="50" charset="-128"/>
              <a:ea typeface="ＭＳ Ｐゴシック" panose="020B0600070205080204" pitchFamily="50" charset="-128"/>
            </a:rPr>
            <a:t>　現在、町保有施設の統合や、民間にて実施可能な部分については、指定管理者制度の導入、業務委託等の推進に取り組んでおり、今後も職員の適正配置及び事務配分を検討し、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122428</xdr:rowOff>
    </xdr:to>
    <xdr:cxnSp macro="">
      <xdr:nvCxnSpPr>
        <xdr:cNvPr id="64" name="直線コネクタ 63"/>
        <xdr:cNvCxnSpPr/>
      </xdr:nvCxnSpPr>
      <xdr:spPr>
        <a:xfrm flipV="1">
          <a:off x="3987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145288</xdr:rowOff>
    </xdr:to>
    <xdr:cxnSp macro="">
      <xdr:nvCxnSpPr>
        <xdr:cNvPr id="67" name="直線コネクタ 66"/>
        <xdr:cNvCxnSpPr/>
      </xdr:nvCxnSpPr>
      <xdr:spPr>
        <a:xfrm flipV="1">
          <a:off x="3098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154432</xdr:rowOff>
    </xdr:to>
    <xdr:cxnSp macro="">
      <xdr:nvCxnSpPr>
        <xdr:cNvPr id="70" name="直線コネクタ 69"/>
        <xdr:cNvCxnSpPr/>
      </xdr:nvCxnSpPr>
      <xdr:spPr>
        <a:xfrm flipV="1">
          <a:off x="2209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154432</xdr:rowOff>
    </xdr:to>
    <xdr:cxnSp macro="">
      <xdr:nvCxnSpPr>
        <xdr:cNvPr id="73" name="直線コネクタ 72"/>
        <xdr:cNvCxnSpPr/>
      </xdr:nvCxnSpPr>
      <xdr:spPr>
        <a:xfrm>
          <a:off x="1320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類似団体の最大値に等しい結果となり、ここ数年高止まりの状況が続いている。主にクリーンセンター管理事業等の費用が大きいほか、文化センター、社会体育館、保育所、児童館等保有する公共施設が多く、その維持管理経費が多額となっているためである。民間への業務委託の選定にあたっては、プロポーザルを行う等、より安価かつ住民サービスのより効率的な提供という視点で、委託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21</xdr:row>
      <xdr:rowOff>1270</xdr:rowOff>
    </xdr:to>
    <xdr:cxnSp macro="">
      <xdr:nvCxnSpPr>
        <xdr:cNvPr id="125" name="直線コネクタ 124"/>
        <xdr:cNvCxnSpPr/>
      </xdr:nvCxnSpPr>
      <xdr:spPr>
        <a:xfrm>
          <a:off x="15671800" y="3556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20</xdr:row>
      <xdr:rowOff>149860</xdr:rowOff>
    </xdr:to>
    <xdr:cxnSp macro="">
      <xdr:nvCxnSpPr>
        <xdr:cNvPr id="128" name="直線コネクタ 127"/>
        <xdr:cNvCxnSpPr/>
      </xdr:nvCxnSpPr>
      <xdr:spPr>
        <a:xfrm flipV="1">
          <a:off x="14782800" y="3556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149860</xdr:rowOff>
    </xdr:from>
    <xdr:to>
      <xdr:col>73</xdr:col>
      <xdr:colOff>180975</xdr:colOff>
      <xdr:row>21</xdr:row>
      <xdr:rowOff>39370</xdr:rowOff>
    </xdr:to>
    <xdr:cxnSp macro="">
      <xdr:nvCxnSpPr>
        <xdr:cNvPr id="131" name="直線コネクタ 130"/>
        <xdr:cNvCxnSpPr/>
      </xdr:nvCxnSpPr>
      <xdr:spPr>
        <a:xfrm flipV="1">
          <a:off x="13893800" y="3578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73660</xdr:rowOff>
    </xdr:from>
    <xdr:to>
      <xdr:col>69</xdr:col>
      <xdr:colOff>92075</xdr:colOff>
      <xdr:row>21</xdr:row>
      <xdr:rowOff>39370</xdr:rowOff>
    </xdr:to>
    <xdr:cxnSp macro="">
      <xdr:nvCxnSpPr>
        <xdr:cNvPr id="134" name="直線コネクタ 133"/>
        <xdr:cNvCxnSpPr/>
      </xdr:nvCxnSpPr>
      <xdr:spPr>
        <a:xfrm>
          <a:off x="13004800" y="3502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121920</xdr:rowOff>
    </xdr:from>
    <xdr:to>
      <xdr:col>82</xdr:col>
      <xdr:colOff>158750</xdr:colOff>
      <xdr:row>21</xdr:row>
      <xdr:rowOff>52070</xdr:rowOff>
    </xdr:to>
    <xdr:sp macro="" textlink="">
      <xdr:nvSpPr>
        <xdr:cNvPr id="144" name="楕円 143"/>
        <xdr:cNvSpPr/>
      </xdr:nvSpPr>
      <xdr:spPr>
        <a:xfrm>
          <a:off x="164592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30497</xdr:rowOff>
    </xdr:from>
    <xdr:ext cx="762000" cy="259045"/>
    <xdr:sp macro="" textlink="">
      <xdr:nvSpPr>
        <xdr:cNvPr id="145" name="物件費該当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6" name="楕円 145"/>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7" name="テキスト ボックス 146"/>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99060</xdr:rowOff>
    </xdr:from>
    <xdr:to>
      <xdr:col>74</xdr:col>
      <xdr:colOff>31750</xdr:colOff>
      <xdr:row>21</xdr:row>
      <xdr:rowOff>29210</xdr:rowOff>
    </xdr:to>
    <xdr:sp macro="" textlink="">
      <xdr:nvSpPr>
        <xdr:cNvPr id="148" name="楕円 147"/>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13987</xdr:rowOff>
    </xdr:from>
    <xdr:ext cx="762000" cy="259045"/>
    <xdr:sp macro="" textlink="">
      <xdr:nvSpPr>
        <xdr:cNvPr id="149" name="テキスト ボックス 148"/>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160020</xdr:rowOff>
    </xdr:from>
    <xdr:to>
      <xdr:col>69</xdr:col>
      <xdr:colOff>142875</xdr:colOff>
      <xdr:row>21</xdr:row>
      <xdr:rowOff>90170</xdr:rowOff>
    </xdr:to>
    <xdr:sp macro="" textlink="">
      <xdr:nvSpPr>
        <xdr:cNvPr id="150" name="楕円 149"/>
        <xdr:cNvSpPr/>
      </xdr:nvSpPr>
      <xdr:spPr>
        <a:xfrm>
          <a:off x="13843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74947</xdr:rowOff>
    </xdr:from>
    <xdr:ext cx="762000" cy="259045"/>
    <xdr:sp macro="" textlink="">
      <xdr:nvSpPr>
        <xdr:cNvPr id="151" name="テキスト ボックス 150"/>
        <xdr:cNvSpPr txBox="1"/>
      </xdr:nvSpPr>
      <xdr:spPr>
        <a:xfrm>
          <a:off x="13512800" y="3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22860</xdr:rowOff>
    </xdr:from>
    <xdr:to>
      <xdr:col>65</xdr:col>
      <xdr:colOff>53975</xdr:colOff>
      <xdr:row>20</xdr:row>
      <xdr:rowOff>124460</xdr:rowOff>
    </xdr:to>
    <xdr:sp macro="" textlink="">
      <xdr:nvSpPr>
        <xdr:cNvPr id="152" name="楕円 151"/>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109237</xdr:rowOff>
    </xdr:from>
    <xdr:ext cx="762000" cy="259045"/>
    <xdr:sp macro="" textlink="">
      <xdr:nvSpPr>
        <xdr:cNvPr id="153" name="テキスト ボックス 152"/>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ポイント改善し、類似団体平均値より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ポイント低くなった。当町にあっては、人口が全国の趨勢と同様に減少傾向にあるとともに、少子高齢化も着実に進行していることから、今後、社会保障関連経費が増加することが必至である。</a:t>
          </a:r>
        </a:p>
        <a:p>
          <a:r>
            <a:rPr kumimoji="1" lang="ja-JP" altLang="en-US" sz="1300">
              <a:latin typeface="ＭＳ Ｐゴシック" panose="020B0600070205080204" pitchFamily="50" charset="-128"/>
              <a:ea typeface="ＭＳ Ｐゴシック" panose="020B0600070205080204" pitchFamily="50" charset="-128"/>
            </a:rPr>
            <a:t>　特に町単独の扶助費については、その効果と必要性を常に検証し、見直しを図ることによって、社会保障関連経費のさらなる抑制に努める。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67128</xdr:rowOff>
    </xdr:to>
    <xdr:cxnSp macro="">
      <xdr:nvCxnSpPr>
        <xdr:cNvPr id="188" name="直線コネクタ 187"/>
        <xdr:cNvCxnSpPr/>
      </xdr:nvCxnSpPr>
      <xdr:spPr>
        <a:xfrm flipV="1">
          <a:off x="3987800" y="9657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67128</xdr:rowOff>
    </xdr:to>
    <xdr:cxnSp macro="">
      <xdr:nvCxnSpPr>
        <xdr:cNvPr id="191" name="直線コネクタ 190"/>
        <xdr:cNvCxnSpPr/>
      </xdr:nvCxnSpPr>
      <xdr:spPr>
        <a:xfrm>
          <a:off x="3098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34472</xdr:rowOff>
    </xdr:to>
    <xdr:cxnSp macro="">
      <xdr:nvCxnSpPr>
        <xdr:cNvPr id="194" name="直線コネクタ 193"/>
        <xdr:cNvCxnSpPr/>
      </xdr:nvCxnSpPr>
      <xdr:spPr>
        <a:xfrm>
          <a:off x="2209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1815</xdr:rowOff>
    </xdr:to>
    <xdr:cxnSp macro="">
      <xdr:nvCxnSpPr>
        <xdr:cNvPr id="197" name="直線コネクタ 196"/>
        <xdr:cNvCxnSpPr/>
      </xdr:nvCxnSpPr>
      <xdr:spPr>
        <a:xfrm>
          <a:off x="1320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7" name="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8"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0" name="テキスト ボックス 209"/>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1" name="楕円 210"/>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2" name="テキスト ボックス 211"/>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3" name="楕円 212"/>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4" name="テキスト ボックス 213"/>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ポイント悪化し、類似団体平均値を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ポイント上回った。主な要因は、クリーンセンター管理事業の維持補修費が前年度に比べ増加したことと、下水道事業特別会計と介護保険特別会計への繰出金の増加によるものである。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特別会計への繰出金については、今後も独立採算の原則のもと、料金水準の適正化等の健全な財政運営に努め、税金を主な財源とする普通会計の負担の縮減に努める。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12700</xdr:rowOff>
    </xdr:to>
    <xdr:cxnSp macro="">
      <xdr:nvCxnSpPr>
        <xdr:cNvPr id="253" name="直線コネクタ 252"/>
        <xdr:cNvCxnSpPr/>
      </xdr:nvCxnSpPr>
      <xdr:spPr>
        <a:xfrm>
          <a:off x="15671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136525</xdr:rowOff>
    </xdr:to>
    <xdr:cxnSp macro="">
      <xdr:nvCxnSpPr>
        <xdr:cNvPr id="256" name="直線コネクタ 255"/>
        <xdr:cNvCxnSpPr/>
      </xdr:nvCxnSpPr>
      <xdr:spPr>
        <a:xfrm flipV="1">
          <a:off x="14782800" y="9728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136525</xdr:rowOff>
    </xdr:from>
    <xdr:to>
      <xdr:col>73</xdr:col>
      <xdr:colOff>180975</xdr:colOff>
      <xdr:row>56</xdr:row>
      <xdr:rowOff>165100</xdr:rowOff>
    </xdr:to>
    <xdr:cxnSp macro="">
      <xdr:nvCxnSpPr>
        <xdr:cNvPr id="259" name="直線コネクタ 258"/>
        <xdr:cNvCxnSpPr/>
      </xdr:nvCxnSpPr>
      <xdr:spPr>
        <a:xfrm flipV="1">
          <a:off x="13893800" y="9737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3175</xdr:rowOff>
    </xdr:to>
    <xdr:cxnSp macro="">
      <xdr:nvCxnSpPr>
        <xdr:cNvPr id="262" name="直線コネクタ 261"/>
        <xdr:cNvCxnSpPr/>
      </xdr:nvCxnSpPr>
      <xdr:spPr>
        <a:xfrm flipV="1">
          <a:off x="13004800" y="9766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2" name="楕円 271"/>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105427</xdr:rowOff>
    </xdr:from>
    <xdr:ext cx="762000" cy="259045"/>
    <xdr:sp macro="" textlink="">
      <xdr:nvSpPr>
        <xdr:cNvPr id="273" name="その他該当値テキスト"/>
        <xdr:cNvSpPr txBox="1"/>
      </xdr:nvSpPr>
      <xdr:spPr>
        <a:xfrm>
          <a:off x="16598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4" name="楕円 273"/>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5" name="テキスト ボックス 274"/>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85725</xdr:rowOff>
    </xdr:from>
    <xdr:to>
      <xdr:col>74</xdr:col>
      <xdr:colOff>31750</xdr:colOff>
      <xdr:row>57</xdr:row>
      <xdr:rowOff>15875</xdr:rowOff>
    </xdr:to>
    <xdr:sp macro="" textlink="">
      <xdr:nvSpPr>
        <xdr:cNvPr id="276" name="楕円 275"/>
        <xdr:cNvSpPr/>
      </xdr:nvSpPr>
      <xdr:spPr>
        <a:xfrm>
          <a:off x="14732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26052</xdr:rowOff>
    </xdr:from>
    <xdr:ext cx="762000" cy="259045"/>
    <xdr:sp macro="" textlink="">
      <xdr:nvSpPr>
        <xdr:cNvPr id="277" name="テキスト ボックス 276"/>
        <xdr:cNvSpPr txBox="1"/>
      </xdr:nvSpPr>
      <xdr:spPr>
        <a:xfrm>
          <a:off x="14401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80" name="楕円 279"/>
        <xdr:cNvSpPr/>
      </xdr:nvSpPr>
      <xdr:spPr>
        <a:xfrm>
          <a:off x="12954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81" name="テキスト ボックス 280"/>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ふるさと納税奨励事業の経費が物件費へ移行した分の減少、また、土地区画整理事業の減少により前年度に比べ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ポイント改善し、引き続き類似団体平均値を下回る状況を維持している。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加入する一部事務組合への負担金の支出が少ないことも要因となっている。</a:t>
          </a:r>
        </a:p>
        <a:p>
          <a:r>
            <a:rPr kumimoji="1" lang="ja-JP" altLang="en-US" sz="1300">
              <a:latin typeface="ＭＳ Ｐゴシック" panose="020B0600070205080204" pitchFamily="50" charset="-128"/>
              <a:ea typeface="ＭＳ Ｐゴシック" panose="020B0600070205080204" pitchFamily="50" charset="-128"/>
            </a:rPr>
            <a:t>　今後も、各種団体等への単独補助金については、明確な基準を設け必要性の低い補助金は見直しや廃止を行う方針である。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30988</xdr:rowOff>
    </xdr:to>
    <xdr:cxnSp macro="">
      <xdr:nvCxnSpPr>
        <xdr:cNvPr id="311" name="直線コネクタ 310"/>
        <xdr:cNvCxnSpPr/>
      </xdr:nvCxnSpPr>
      <xdr:spPr>
        <a:xfrm flipV="1">
          <a:off x="15671800" y="6194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53848</xdr:rowOff>
    </xdr:to>
    <xdr:cxnSp macro="">
      <xdr:nvCxnSpPr>
        <xdr:cNvPr id="314" name="直線コネクタ 313"/>
        <xdr:cNvCxnSpPr/>
      </xdr:nvCxnSpPr>
      <xdr:spPr>
        <a:xfrm flipV="1">
          <a:off x="14782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53848</xdr:rowOff>
    </xdr:to>
    <xdr:cxnSp macro="">
      <xdr:nvCxnSpPr>
        <xdr:cNvPr id="317" name="直線コネクタ 316"/>
        <xdr:cNvCxnSpPr/>
      </xdr:nvCxnSpPr>
      <xdr:spPr>
        <a:xfrm>
          <a:off x="13893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40132</xdr:rowOff>
    </xdr:to>
    <xdr:cxnSp macro="">
      <xdr:nvCxnSpPr>
        <xdr:cNvPr id="320" name="直線コネクタ 319"/>
        <xdr:cNvCxnSpPr/>
      </xdr:nvCxnSpPr>
      <xdr:spPr>
        <a:xfrm>
          <a:off x="13004800" y="6152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30" name="楕円 329"/>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1"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2" name="楕円 331"/>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3" name="テキスト ボックス 332"/>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4" name="楕円 333"/>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5" name="テキスト ボックス 33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7" name="テキスト ボックス 33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8" name="楕円 337"/>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9" name="テキスト ボックス 338"/>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年度借入れの町道</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2077</a:t>
          </a:r>
          <a:r>
            <a:rPr kumimoji="1" lang="ja-JP" altLang="en-US" sz="1300">
              <a:latin typeface="ＭＳ Ｐゴシック" panose="020B0600070205080204" pitchFamily="50" charset="-128"/>
              <a:ea typeface="ＭＳ Ｐゴシック" panose="020B0600070205080204" pitchFamily="50" charset="-128"/>
            </a:rPr>
            <a:t>号・橋梁長寿命化事業債等の元金償還が開始したものの、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年度借入れの臨時地方道整備事業債、</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年度借入れの減税補てん債等の償還が終了したことにより、前年度と比べ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ポイント改善した。今後も極力、町にとって有利な普通交付税の基準財政需要額への算入といった地方財政措置がなされる地方債を適切に選択することで、適正な公債費負担となるよう努める。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96520</xdr:rowOff>
    </xdr:to>
    <xdr:cxnSp macro="">
      <xdr:nvCxnSpPr>
        <xdr:cNvPr id="372" name="直線コネクタ 371"/>
        <xdr:cNvCxnSpPr/>
      </xdr:nvCxnSpPr>
      <xdr:spPr>
        <a:xfrm flipV="1">
          <a:off x="3987800" y="13050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96520</xdr:rowOff>
    </xdr:to>
    <xdr:cxnSp macro="">
      <xdr:nvCxnSpPr>
        <xdr:cNvPr id="375" name="直線コネクタ 374"/>
        <xdr:cNvCxnSpPr/>
      </xdr:nvCxnSpPr>
      <xdr:spPr>
        <a:xfrm>
          <a:off x="3098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88900</xdr:rowOff>
    </xdr:to>
    <xdr:cxnSp macro="">
      <xdr:nvCxnSpPr>
        <xdr:cNvPr id="378" name="直線コネクタ 377"/>
        <xdr:cNvCxnSpPr/>
      </xdr:nvCxnSpPr>
      <xdr:spPr>
        <a:xfrm>
          <a:off x="2209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88900</xdr:rowOff>
    </xdr:to>
    <xdr:cxnSp macro="">
      <xdr:nvCxnSpPr>
        <xdr:cNvPr id="381" name="直線コネクタ 380"/>
        <xdr:cNvCxnSpPr/>
      </xdr:nvCxnSpPr>
      <xdr:spPr>
        <a:xfrm>
          <a:off x="1320800" y="13035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1" name="楕円 390"/>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2"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3" name="楕円 392"/>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4" name="テキスト ボックス 39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5" name="楕円 394"/>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6" name="テキスト ボックス 395"/>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7" name="楕円 396"/>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8" name="テキスト ボックス 397"/>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9" name="楕円 398"/>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400" name="テキスト ボックス 399"/>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％となったが、類似団体平均値</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％と比べると高い結果となった。　</a:t>
          </a:r>
        </a:p>
        <a:p>
          <a:r>
            <a:rPr kumimoji="1" lang="ja-JP" altLang="en-US" sz="1300">
              <a:latin typeface="ＭＳ Ｐゴシック" panose="020B0600070205080204" pitchFamily="50" charset="-128"/>
              <a:ea typeface="ＭＳ Ｐゴシック" panose="020B0600070205080204" pitchFamily="50" charset="-128"/>
            </a:rPr>
            <a:t>　引き続き、経常的経費の抑制により一層努めるとともに、企業誘致、人口減少対策による安定的な自主財源の確保に努めていく。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78994</xdr:rowOff>
    </xdr:from>
    <xdr:to>
      <xdr:col>82</xdr:col>
      <xdr:colOff>107950</xdr:colOff>
      <xdr:row>79</xdr:row>
      <xdr:rowOff>92711</xdr:rowOff>
    </xdr:to>
    <xdr:cxnSp macro="">
      <xdr:nvCxnSpPr>
        <xdr:cNvPr id="431" name="直線コネクタ 430"/>
        <xdr:cNvCxnSpPr/>
      </xdr:nvCxnSpPr>
      <xdr:spPr>
        <a:xfrm flipV="1">
          <a:off x="15671800" y="136235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143002</xdr:rowOff>
    </xdr:to>
    <xdr:cxnSp macro="">
      <xdr:nvCxnSpPr>
        <xdr:cNvPr id="434" name="直線コネクタ 433"/>
        <xdr:cNvCxnSpPr/>
      </xdr:nvCxnSpPr>
      <xdr:spPr>
        <a:xfrm flipV="1">
          <a:off x="14782800" y="136372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80</xdr:row>
      <xdr:rowOff>3556</xdr:rowOff>
    </xdr:to>
    <xdr:cxnSp macro="">
      <xdr:nvCxnSpPr>
        <xdr:cNvPr id="437" name="直線コネクタ 436"/>
        <xdr:cNvCxnSpPr/>
      </xdr:nvCxnSpPr>
      <xdr:spPr>
        <a:xfrm flipV="1">
          <a:off x="13893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80</xdr:row>
      <xdr:rowOff>3556</xdr:rowOff>
    </xdr:to>
    <xdr:cxnSp macro="">
      <xdr:nvCxnSpPr>
        <xdr:cNvPr id="440" name="直線コネクタ 439"/>
        <xdr:cNvCxnSpPr/>
      </xdr:nvCxnSpPr>
      <xdr:spPr>
        <a:xfrm>
          <a:off x="13004800" y="13541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28194</xdr:rowOff>
    </xdr:from>
    <xdr:to>
      <xdr:col>82</xdr:col>
      <xdr:colOff>158750</xdr:colOff>
      <xdr:row>79</xdr:row>
      <xdr:rowOff>129794</xdr:rowOff>
    </xdr:to>
    <xdr:sp macro="" textlink="">
      <xdr:nvSpPr>
        <xdr:cNvPr id="450" name="楕円 449"/>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271</xdr:rowOff>
    </xdr:from>
    <xdr:ext cx="762000" cy="259045"/>
    <xdr:sp macro="" textlink="">
      <xdr:nvSpPr>
        <xdr:cNvPr id="451" name="公債費以外該当値テキスト"/>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2" name="楕円 451"/>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3" name="テキスト ボックス 452"/>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92202</xdr:rowOff>
    </xdr:from>
    <xdr:to>
      <xdr:col>74</xdr:col>
      <xdr:colOff>31750</xdr:colOff>
      <xdr:row>80</xdr:row>
      <xdr:rowOff>22352</xdr:rowOff>
    </xdr:to>
    <xdr:sp macro="" textlink="">
      <xdr:nvSpPr>
        <xdr:cNvPr id="454" name="楕円 453"/>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7129</xdr:rowOff>
    </xdr:from>
    <xdr:ext cx="762000" cy="259045"/>
    <xdr:sp macro="" textlink="">
      <xdr:nvSpPr>
        <xdr:cNvPr id="455" name="テキスト ボックス 454"/>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56" name="楕円 455"/>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57" name="テキスト ボックス 456"/>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8" name="楕円 457"/>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9" name="テキスト ボックス 458"/>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18524</xdr:rowOff>
    </xdr:from>
    <xdr:to>
      <xdr:col>29</xdr:col>
      <xdr:colOff>127000</xdr:colOff>
      <xdr:row>19</xdr:row>
      <xdr:rowOff>21300</xdr:rowOff>
    </xdr:to>
    <xdr:cxnSp macro="">
      <xdr:nvCxnSpPr>
        <xdr:cNvPr id="52" name="直線コネクタ 51"/>
        <xdr:cNvCxnSpPr/>
      </xdr:nvCxnSpPr>
      <xdr:spPr bwMode="auto">
        <a:xfrm>
          <a:off x="5003800" y="3323699"/>
          <a:ext cx="6477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161301</xdr:rowOff>
    </xdr:from>
    <xdr:to>
      <xdr:col>26</xdr:col>
      <xdr:colOff>50800</xdr:colOff>
      <xdr:row>19</xdr:row>
      <xdr:rowOff>18524</xdr:rowOff>
    </xdr:to>
    <xdr:cxnSp macro="">
      <xdr:nvCxnSpPr>
        <xdr:cNvPr id="55" name="直線コネクタ 54"/>
        <xdr:cNvCxnSpPr/>
      </xdr:nvCxnSpPr>
      <xdr:spPr bwMode="auto">
        <a:xfrm>
          <a:off x="4305300" y="3295026"/>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161301</xdr:rowOff>
    </xdr:from>
    <xdr:to>
      <xdr:col>22</xdr:col>
      <xdr:colOff>114300</xdr:colOff>
      <xdr:row>19</xdr:row>
      <xdr:rowOff>4367</xdr:rowOff>
    </xdr:to>
    <xdr:cxnSp macro="">
      <xdr:nvCxnSpPr>
        <xdr:cNvPr id="58" name="直線コネクタ 57"/>
        <xdr:cNvCxnSpPr/>
      </xdr:nvCxnSpPr>
      <xdr:spPr bwMode="auto">
        <a:xfrm flipV="1">
          <a:off x="3606800" y="3295026"/>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162770</xdr:rowOff>
    </xdr:from>
    <xdr:to>
      <xdr:col>18</xdr:col>
      <xdr:colOff>177800</xdr:colOff>
      <xdr:row>19</xdr:row>
      <xdr:rowOff>4367</xdr:rowOff>
    </xdr:to>
    <xdr:cxnSp macro="">
      <xdr:nvCxnSpPr>
        <xdr:cNvPr id="61" name="直線コネクタ 60"/>
        <xdr:cNvCxnSpPr/>
      </xdr:nvCxnSpPr>
      <xdr:spPr bwMode="auto">
        <a:xfrm>
          <a:off x="2908300" y="3296495"/>
          <a:ext cx="698500" cy="1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141950</xdr:rowOff>
    </xdr:from>
    <xdr:to>
      <xdr:col>29</xdr:col>
      <xdr:colOff>177800</xdr:colOff>
      <xdr:row>19</xdr:row>
      <xdr:rowOff>72100</xdr:rowOff>
    </xdr:to>
    <xdr:sp macro="" textlink="">
      <xdr:nvSpPr>
        <xdr:cNvPr id="71" name="楕円 70"/>
        <xdr:cNvSpPr/>
      </xdr:nvSpPr>
      <xdr:spPr bwMode="auto">
        <a:xfrm>
          <a:off x="5600700" y="327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114027</xdr:rowOff>
    </xdr:from>
    <xdr:ext cx="762000" cy="259045"/>
    <xdr:sp macro="" textlink="">
      <xdr:nvSpPr>
        <xdr:cNvPr id="72" name="人口1人当たり決算額の推移該当値テキスト130"/>
        <xdr:cNvSpPr txBox="1"/>
      </xdr:nvSpPr>
      <xdr:spPr>
        <a:xfrm>
          <a:off x="5740400" y="324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139174</xdr:rowOff>
    </xdr:from>
    <xdr:to>
      <xdr:col>26</xdr:col>
      <xdr:colOff>101600</xdr:colOff>
      <xdr:row>19</xdr:row>
      <xdr:rowOff>69324</xdr:rowOff>
    </xdr:to>
    <xdr:sp macro="" textlink="">
      <xdr:nvSpPr>
        <xdr:cNvPr id="73" name="楕円 72"/>
        <xdr:cNvSpPr/>
      </xdr:nvSpPr>
      <xdr:spPr bwMode="auto">
        <a:xfrm>
          <a:off x="49530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54101</xdr:rowOff>
    </xdr:from>
    <xdr:ext cx="736600" cy="259045"/>
    <xdr:sp macro="" textlink="">
      <xdr:nvSpPr>
        <xdr:cNvPr id="74" name="テキスト ボックス 73"/>
        <xdr:cNvSpPr txBox="1"/>
      </xdr:nvSpPr>
      <xdr:spPr>
        <a:xfrm>
          <a:off x="4622800" y="335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110501</xdr:rowOff>
    </xdr:from>
    <xdr:to>
      <xdr:col>22</xdr:col>
      <xdr:colOff>165100</xdr:colOff>
      <xdr:row>19</xdr:row>
      <xdr:rowOff>40651</xdr:rowOff>
    </xdr:to>
    <xdr:sp macro="" textlink="">
      <xdr:nvSpPr>
        <xdr:cNvPr id="75" name="楕円 74"/>
        <xdr:cNvSpPr/>
      </xdr:nvSpPr>
      <xdr:spPr bwMode="auto">
        <a:xfrm>
          <a:off x="42545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25428</xdr:rowOff>
    </xdr:from>
    <xdr:ext cx="762000" cy="259045"/>
    <xdr:sp macro="" textlink="">
      <xdr:nvSpPr>
        <xdr:cNvPr id="76" name="テキスト ボックス 75"/>
        <xdr:cNvSpPr txBox="1"/>
      </xdr:nvSpPr>
      <xdr:spPr>
        <a:xfrm>
          <a:off x="3924300" y="333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125017</xdr:rowOff>
    </xdr:from>
    <xdr:to>
      <xdr:col>19</xdr:col>
      <xdr:colOff>38100</xdr:colOff>
      <xdr:row>19</xdr:row>
      <xdr:rowOff>55167</xdr:rowOff>
    </xdr:to>
    <xdr:sp macro="" textlink="">
      <xdr:nvSpPr>
        <xdr:cNvPr id="77" name="楕円 76"/>
        <xdr:cNvSpPr/>
      </xdr:nvSpPr>
      <xdr:spPr bwMode="auto">
        <a:xfrm>
          <a:off x="3556000" y="32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39944</xdr:rowOff>
    </xdr:from>
    <xdr:ext cx="762000" cy="259045"/>
    <xdr:sp macro="" textlink="">
      <xdr:nvSpPr>
        <xdr:cNvPr id="78" name="テキスト ボックス 77"/>
        <xdr:cNvSpPr txBox="1"/>
      </xdr:nvSpPr>
      <xdr:spPr>
        <a:xfrm>
          <a:off x="3225800" y="334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111970</xdr:rowOff>
    </xdr:from>
    <xdr:to>
      <xdr:col>15</xdr:col>
      <xdr:colOff>101600</xdr:colOff>
      <xdr:row>19</xdr:row>
      <xdr:rowOff>42121</xdr:rowOff>
    </xdr:to>
    <xdr:sp macro="" textlink="">
      <xdr:nvSpPr>
        <xdr:cNvPr id="79" name="楕円 78"/>
        <xdr:cNvSpPr/>
      </xdr:nvSpPr>
      <xdr:spPr bwMode="auto">
        <a:xfrm>
          <a:off x="2857500" y="324569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26897</xdr:rowOff>
    </xdr:from>
    <xdr:ext cx="762000" cy="259045"/>
    <xdr:sp macro="" textlink="">
      <xdr:nvSpPr>
        <xdr:cNvPr id="80" name="テキスト ボックス 79"/>
        <xdr:cNvSpPr txBox="1"/>
      </xdr:nvSpPr>
      <xdr:spPr>
        <a:xfrm>
          <a:off x="2527300" y="33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48950</xdr:rowOff>
    </xdr:from>
    <xdr:to>
      <xdr:col>29</xdr:col>
      <xdr:colOff>127000</xdr:colOff>
      <xdr:row>36</xdr:row>
      <xdr:rowOff>101168</xdr:rowOff>
    </xdr:to>
    <xdr:cxnSp macro="">
      <xdr:nvCxnSpPr>
        <xdr:cNvPr id="115" name="直線コネクタ 114"/>
        <xdr:cNvCxnSpPr/>
      </xdr:nvCxnSpPr>
      <xdr:spPr bwMode="auto">
        <a:xfrm>
          <a:off x="5003800" y="7002200"/>
          <a:ext cx="647700" cy="5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48950</xdr:rowOff>
    </xdr:from>
    <xdr:to>
      <xdr:col>26</xdr:col>
      <xdr:colOff>50800</xdr:colOff>
      <xdr:row>36</xdr:row>
      <xdr:rowOff>83860</xdr:rowOff>
    </xdr:to>
    <xdr:cxnSp macro="">
      <xdr:nvCxnSpPr>
        <xdr:cNvPr id="118" name="直線コネクタ 117"/>
        <xdr:cNvCxnSpPr/>
      </xdr:nvCxnSpPr>
      <xdr:spPr bwMode="auto">
        <a:xfrm flipV="1">
          <a:off x="4305300" y="7002200"/>
          <a:ext cx="698500" cy="3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83860</xdr:rowOff>
    </xdr:from>
    <xdr:to>
      <xdr:col>22</xdr:col>
      <xdr:colOff>114300</xdr:colOff>
      <xdr:row>36</xdr:row>
      <xdr:rowOff>113905</xdr:rowOff>
    </xdr:to>
    <xdr:cxnSp macro="">
      <xdr:nvCxnSpPr>
        <xdr:cNvPr id="121" name="直線コネクタ 120"/>
        <xdr:cNvCxnSpPr/>
      </xdr:nvCxnSpPr>
      <xdr:spPr bwMode="auto">
        <a:xfrm flipV="1">
          <a:off x="3606800" y="7037110"/>
          <a:ext cx="69850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113905</xdr:rowOff>
    </xdr:from>
    <xdr:to>
      <xdr:col>18</xdr:col>
      <xdr:colOff>177800</xdr:colOff>
      <xdr:row>36</xdr:row>
      <xdr:rowOff>136568</xdr:rowOff>
    </xdr:to>
    <xdr:cxnSp macro="">
      <xdr:nvCxnSpPr>
        <xdr:cNvPr id="124" name="直線コネクタ 123"/>
        <xdr:cNvCxnSpPr/>
      </xdr:nvCxnSpPr>
      <xdr:spPr bwMode="auto">
        <a:xfrm flipV="1">
          <a:off x="2908300" y="7067155"/>
          <a:ext cx="698500" cy="2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50368</xdr:rowOff>
    </xdr:from>
    <xdr:to>
      <xdr:col>29</xdr:col>
      <xdr:colOff>177800</xdr:colOff>
      <xdr:row>36</xdr:row>
      <xdr:rowOff>151968</xdr:rowOff>
    </xdr:to>
    <xdr:sp macro="" textlink="">
      <xdr:nvSpPr>
        <xdr:cNvPr id="134" name="楕円 133"/>
        <xdr:cNvSpPr/>
      </xdr:nvSpPr>
      <xdr:spPr bwMode="auto">
        <a:xfrm>
          <a:off x="5600700" y="70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22445</xdr:rowOff>
    </xdr:from>
    <xdr:ext cx="762000" cy="259045"/>
    <xdr:sp macro="" textlink="">
      <xdr:nvSpPr>
        <xdr:cNvPr id="135" name="人口1人当たり決算額の推移該当値テキスト445"/>
        <xdr:cNvSpPr txBox="1"/>
      </xdr:nvSpPr>
      <xdr:spPr>
        <a:xfrm>
          <a:off x="5740400" y="69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341050</xdr:rowOff>
    </xdr:from>
    <xdr:to>
      <xdr:col>26</xdr:col>
      <xdr:colOff>101600</xdr:colOff>
      <xdr:row>36</xdr:row>
      <xdr:rowOff>99750</xdr:rowOff>
    </xdr:to>
    <xdr:sp macro="" textlink="">
      <xdr:nvSpPr>
        <xdr:cNvPr id="136" name="楕円 135"/>
        <xdr:cNvSpPr/>
      </xdr:nvSpPr>
      <xdr:spPr bwMode="auto">
        <a:xfrm>
          <a:off x="4953000" y="695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84527</xdr:rowOff>
    </xdr:from>
    <xdr:ext cx="736600" cy="259045"/>
    <xdr:sp macro="" textlink="">
      <xdr:nvSpPr>
        <xdr:cNvPr id="137" name="テキスト ボックス 136"/>
        <xdr:cNvSpPr txBox="1"/>
      </xdr:nvSpPr>
      <xdr:spPr>
        <a:xfrm>
          <a:off x="4622800" y="703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33060</xdr:rowOff>
    </xdr:from>
    <xdr:to>
      <xdr:col>22</xdr:col>
      <xdr:colOff>165100</xdr:colOff>
      <xdr:row>36</xdr:row>
      <xdr:rowOff>134660</xdr:rowOff>
    </xdr:to>
    <xdr:sp macro="" textlink="">
      <xdr:nvSpPr>
        <xdr:cNvPr id="138" name="楕円 137"/>
        <xdr:cNvSpPr/>
      </xdr:nvSpPr>
      <xdr:spPr bwMode="auto">
        <a:xfrm>
          <a:off x="4254500" y="698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119437</xdr:rowOff>
    </xdr:from>
    <xdr:ext cx="762000" cy="259045"/>
    <xdr:sp macro="" textlink="">
      <xdr:nvSpPr>
        <xdr:cNvPr id="139" name="テキスト ボックス 138"/>
        <xdr:cNvSpPr txBox="1"/>
      </xdr:nvSpPr>
      <xdr:spPr>
        <a:xfrm>
          <a:off x="3924300" y="707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63105</xdr:rowOff>
    </xdr:from>
    <xdr:to>
      <xdr:col>19</xdr:col>
      <xdr:colOff>38100</xdr:colOff>
      <xdr:row>36</xdr:row>
      <xdr:rowOff>164705</xdr:rowOff>
    </xdr:to>
    <xdr:sp macro="" textlink="">
      <xdr:nvSpPr>
        <xdr:cNvPr id="140" name="楕円 139"/>
        <xdr:cNvSpPr/>
      </xdr:nvSpPr>
      <xdr:spPr bwMode="auto">
        <a:xfrm>
          <a:off x="35560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149482</xdr:rowOff>
    </xdr:from>
    <xdr:ext cx="762000" cy="259045"/>
    <xdr:sp macro="" textlink="">
      <xdr:nvSpPr>
        <xdr:cNvPr id="141" name="テキスト ボックス 140"/>
        <xdr:cNvSpPr txBox="1"/>
      </xdr:nvSpPr>
      <xdr:spPr>
        <a:xfrm>
          <a:off x="3225800" y="71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85768</xdr:rowOff>
    </xdr:from>
    <xdr:to>
      <xdr:col>15</xdr:col>
      <xdr:colOff>101600</xdr:colOff>
      <xdr:row>37</xdr:row>
      <xdr:rowOff>15918</xdr:rowOff>
    </xdr:to>
    <xdr:sp macro="" textlink="">
      <xdr:nvSpPr>
        <xdr:cNvPr id="142" name="楕円 141"/>
        <xdr:cNvSpPr/>
      </xdr:nvSpPr>
      <xdr:spPr bwMode="auto">
        <a:xfrm>
          <a:off x="2857500" y="703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695</xdr:rowOff>
    </xdr:from>
    <xdr:ext cx="762000" cy="259045"/>
    <xdr:sp macro="" textlink="">
      <xdr:nvSpPr>
        <xdr:cNvPr id="143" name="テキスト ボックス 142"/>
        <xdr:cNvSpPr txBox="1"/>
      </xdr:nvSpPr>
      <xdr:spPr>
        <a:xfrm>
          <a:off x="2527300" y="712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35,298
25.78
11,637,847
10,989,913
641,135
7,113,861
9,643,138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39383</xdr:rowOff>
    </xdr:from>
    <xdr:to>
      <xdr:col>24</xdr:col>
      <xdr:colOff>63500</xdr:colOff>
      <xdr:row>38</xdr:row>
      <xdr:rowOff>65881</xdr:rowOff>
    </xdr:to>
    <xdr:cxnSp macro="">
      <xdr:nvCxnSpPr>
        <xdr:cNvPr id="61" name="直線コネクタ 60"/>
        <xdr:cNvCxnSpPr/>
      </xdr:nvCxnSpPr>
      <xdr:spPr>
        <a:xfrm>
          <a:off x="3797300" y="6554483"/>
          <a:ext cx="8382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19514</xdr:rowOff>
    </xdr:from>
    <xdr:to>
      <xdr:col>19</xdr:col>
      <xdr:colOff>177800</xdr:colOff>
      <xdr:row>38</xdr:row>
      <xdr:rowOff>39383</xdr:rowOff>
    </xdr:to>
    <xdr:cxnSp macro="">
      <xdr:nvCxnSpPr>
        <xdr:cNvPr id="64" name="直線コネクタ 63"/>
        <xdr:cNvCxnSpPr/>
      </xdr:nvCxnSpPr>
      <xdr:spPr>
        <a:xfrm>
          <a:off x="2908300" y="653461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19514</xdr:rowOff>
    </xdr:from>
    <xdr:to>
      <xdr:col>15</xdr:col>
      <xdr:colOff>50800</xdr:colOff>
      <xdr:row>38</xdr:row>
      <xdr:rowOff>37097</xdr:rowOff>
    </xdr:to>
    <xdr:cxnSp macro="">
      <xdr:nvCxnSpPr>
        <xdr:cNvPr id="67" name="直線コネクタ 66"/>
        <xdr:cNvCxnSpPr/>
      </xdr:nvCxnSpPr>
      <xdr:spPr>
        <a:xfrm flipV="1">
          <a:off x="2019300" y="6534614"/>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20942</xdr:rowOff>
    </xdr:from>
    <xdr:to>
      <xdr:col>10</xdr:col>
      <xdr:colOff>114300</xdr:colOff>
      <xdr:row>38</xdr:row>
      <xdr:rowOff>37097</xdr:rowOff>
    </xdr:to>
    <xdr:cxnSp macro="">
      <xdr:nvCxnSpPr>
        <xdr:cNvPr id="70" name="直線コネクタ 69"/>
        <xdr:cNvCxnSpPr/>
      </xdr:nvCxnSpPr>
      <xdr:spPr>
        <a:xfrm>
          <a:off x="1130300" y="6536042"/>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15081</xdr:rowOff>
    </xdr:from>
    <xdr:to>
      <xdr:col>24</xdr:col>
      <xdr:colOff>114300</xdr:colOff>
      <xdr:row>38</xdr:row>
      <xdr:rowOff>116681</xdr:rowOff>
    </xdr:to>
    <xdr:sp macro="" textlink="">
      <xdr:nvSpPr>
        <xdr:cNvPr id="80" name="楕円 79"/>
        <xdr:cNvSpPr/>
      </xdr:nvSpPr>
      <xdr:spPr>
        <a:xfrm>
          <a:off x="4584700" y="6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164958</xdr:rowOff>
    </xdr:from>
    <xdr:ext cx="534377" cy="259045"/>
    <xdr:sp macro="" textlink="">
      <xdr:nvSpPr>
        <xdr:cNvPr id="81" name="人件費該当値テキスト"/>
        <xdr:cNvSpPr txBox="1"/>
      </xdr:nvSpPr>
      <xdr:spPr>
        <a:xfrm>
          <a:off x="4686300" y="65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160033</xdr:rowOff>
    </xdr:from>
    <xdr:to>
      <xdr:col>20</xdr:col>
      <xdr:colOff>38100</xdr:colOff>
      <xdr:row>38</xdr:row>
      <xdr:rowOff>90183</xdr:rowOff>
    </xdr:to>
    <xdr:sp macro="" textlink="">
      <xdr:nvSpPr>
        <xdr:cNvPr id="82" name="楕円 81"/>
        <xdr:cNvSpPr/>
      </xdr:nvSpPr>
      <xdr:spPr>
        <a:xfrm>
          <a:off x="3746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81310</xdr:rowOff>
    </xdr:from>
    <xdr:ext cx="534377" cy="259045"/>
    <xdr:sp macro="" textlink="">
      <xdr:nvSpPr>
        <xdr:cNvPr id="83" name="テキスト ボックス 82"/>
        <xdr:cNvSpPr txBox="1"/>
      </xdr:nvSpPr>
      <xdr:spPr>
        <a:xfrm>
          <a:off x="3530111" y="65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140164</xdr:rowOff>
    </xdr:from>
    <xdr:to>
      <xdr:col>15</xdr:col>
      <xdr:colOff>101600</xdr:colOff>
      <xdr:row>38</xdr:row>
      <xdr:rowOff>70314</xdr:rowOff>
    </xdr:to>
    <xdr:sp macro="" textlink="">
      <xdr:nvSpPr>
        <xdr:cNvPr id="84" name="楕円 83"/>
        <xdr:cNvSpPr/>
      </xdr:nvSpPr>
      <xdr:spPr>
        <a:xfrm>
          <a:off x="2857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61441</xdr:rowOff>
    </xdr:from>
    <xdr:ext cx="534377" cy="259045"/>
    <xdr:sp macro="" textlink="">
      <xdr:nvSpPr>
        <xdr:cNvPr id="85" name="テキスト ボックス 84"/>
        <xdr:cNvSpPr txBox="1"/>
      </xdr:nvSpPr>
      <xdr:spPr>
        <a:xfrm>
          <a:off x="2641111" y="65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157747</xdr:rowOff>
    </xdr:from>
    <xdr:to>
      <xdr:col>10</xdr:col>
      <xdr:colOff>165100</xdr:colOff>
      <xdr:row>38</xdr:row>
      <xdr:rowOff>87897</xdr:rowOff>
    </xdr:to>
    <xdr:sp macro="" textlink="">
      <xdr:nvSpPr>
        <xdr:cNvPr id="86" name="楕円 85"/>
        <xdr:cNvSpPr/>
      </xdr:nvSpPr>
      <xdr:spPr>
        <a:xfrm>
          <a:off x="1968500" y="65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79024</xdr:rowOff>
    </xdr:from>
    <xdr:ext cx="534377" cy="259045"/>
    <xdr:sp macro="" textlink="">
      <xdr:nvSpPr>
        <xdr:cNvPr id="87" name="テキスト ボックス 86"/>
        <xdr:cNvSpPr txBox="1"/>
      </xdr:nvSpPr>
      <xdr:spPr>
        <a:xfrm>
          <a:off x="1752111" y="65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141592</xdr:rowOff>
    </xdr:from>
    <xdr:to>
      <xdr:col>6</xdr:col>
      <xdr:colOff>38100</xdr:colOff>
      <xdr:row>38</xdr:row>
      <xdr:rowOff>71742</xdr:rowOff>
    </xdr:to>
    <xdr:sp macro="" textlink="">
      <xdr:nvSpPr>
        <xdr:cNvPr id="88" name="楕円 87"/>
        <xdr:cNvSpPr/>
      </xdr:nvSpPr>
      <xdr:spPr>
        <a:xfrm>
          <a:off x="1079500" y="64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62869</xdr:rowOff>
    </xdr:from>
    <xdr:ext cx="534377" cy="259045"/>
    <xdr:sp macro="" textlink="">
      <xdr:nvSpPr>
        <xdr:cNvPr id="89" name="テキスト ボックス 88"/>
        <xdr:cNvSpPr txBox="1"/>
      </xdr:nvSpPr>
      <xdr:spPr>
        <a:xfrm>
          <a:off x="863111" y="65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40525</xdr:rowOff>
    </xdr:from>
    <xdr:to>
      <xdr:col>24</xdr:col>
      <xdr:colOff>63500</xdr:colOff>
      <xdr:row>56</xdr:row>
      <xdr:rowOff>67881</xdr:rowOff>
    </xdr:to>
    <xdr:cxnSp macro="">
      <xdr:nvCxnSpPr>
        <xdr:cNvPr id="119" name="直線コネクタ 118"/>
        <xdr:cNvCxnSpPr/>
      </xdr:nvCxnSpPr>
      <xdr:spPr>
        <a:xfrm flipV="1">
          <a:off x="3797300" y="9641725"/>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30988</xdr:rowOff>
    </xdr:from>
    <xdr:to>
      <xdr:col>19</xdr:col>
      <xdr:colOff>177800</xdr:colOff>
      <xdr:row>56</xdr:row>
      <xdr:rowOff>67881</xdr:rowOff>
    </xdr:to>
    <xdr:cxnSp macro="">
      <xdr:nvCxnSpPr>
        <xdr:cNvPr id="122" name="直線コネクタ 121"/>
        <xdr:cNvCxnSpPr/>
      </xdr:nvCxnSpPr>
      <xdr:spPr>
        <a:xfrm>
          <a:off x="2908300" y="9632188"/>
          <a:ext cx="889000" cy="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30988</xdr:rowOff>
    </xdr:from>
    <xdr:to>
      <xdr:col>15</xdr:col>
      <xdr:colOff>50800</xdr:colOff>
      <xdr:row>56</xdr:row>
      <xdr:rowOff>41135</xdr:rowOff>
    </xdr:to>
    <xdr:cxnSp macro="">
      <xdr:nvCxnSpPr>
        <xdr:cNvPr id="125" name="直線コネクタ 124"/>
        <xdr:cNvCxnSpPr/>
      </xdr:nvCxnSpPr>
      <xdr:spPr>
        <a:xfrm flipV="1">
          <a:off x="2019300" y="9632188"/>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36500</xdr:rowOff>
    </xdr:from>
    <xdr:to>
      <xdr:col>10</xdr:col>
      <xdr:colOff>114300</xdr:colOff>
      <xdr:row>56</xdr:row>
      <xdr:rowOff>41135</xdr:rowOff>
    </xdr:to>
    <xdr:cxnSp macro="">
      <xdr:nvCxnSpPr>
        <xdr:cNvPr id="128" name="直線コネクタ 127"/>
        <xdr:cNvCxnSpPr/>
      </xdr:nvCxnSpPr>
      <xdr:spPr>
        <a:xfrm>
          <a:off x="1130300" y="9637700"/>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161175</xdr:rowOff>
    </xdr:from>
    <xdr:to>
      <xdr:col>24</xdr:col>
      <xdr:colOff>114300</xdr:colOff>
      <xdr:row>56</xdr:row>
      <xdr:rowOff>91325</xdr:rowOff>
    </xdr:to>
    <xdr:sp macro="" textlink="">
      <xdr:nvSpPr>
        <xdr:cNvPr id="138" name="楕円 137"/>
        <xdr:cNvSpPr/>
      </xdr:nvSpPr>
      <xdr:spPr>
        <a:xfrm>
          <a:off x="4584700" y="9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12602</xdr:rowOff>
    </xdr:from>
    <xdr:ext cx="534377" cy="259045"/>
    <xdr:sp macro="" textlink="">
      <xdr:nvSpPr>
        <xdr:cNvPr id="139" name="物件費該当値テキスト"/>
        <xdr:cNvSpPr txBox="1"/>
      </xdr:nvSpPr>
      <xdr:spPr>
        <a:xfrm>
          <a:off x="4686300" y="94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17081</xdr:rowOff>
    </xdr:from>
    <xdr:to>
      <xdr:col>20</xdr:col>
      <xdr:colOff>38100</xdr:colOff>
      <xdr:row>56</xdr:row>
      <xdr:rowOff>118681</xdr:rowOff>
    </xdr:to>
    <xdr:sp macro="" textlink="">
      <xdr:nvSpPr>
        <xdr:cNvPr id="140" name="楕円 139"/>
        <xdr:cNvSpPr/>
      </xdr:nvSpPr>
      <xdr:spPr>
        <a:xfrm>
          <a:off x="3746500" y="96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135208</xdr:rowOff>
    </xdr:from>
    <xdr:ext cx="534377" cy="259045"/>
    <xdr:sp macro="" textlink="">
      <xdr:nvSpPr>
        <xdr:cNvPr id="141" name="テキスト ボックス 140"/>
        <xdr:cNvSpPr txBox="1"/>
      </xdr:nvSpPr>
      <xdr:spPr>
        <a:xfrm>
          <a:off x="3530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151638</xdr:rowOff>
    </xdr:from>
    <xdr:to>
      <xdr:col>15</xdr:col>
      <xdr:colOff>101600</xdr:colOff>
      <xdr:row>56</xdr:row>
      <xdr:rowOff>81788</xdr:rowOff>
    </xdr:to>
    <xdr:sp macro="" textlink="">
      <xdr:nvSpPr>
        <xdr:cNvPr id="142" name="楕円 141"/>
        <xdr:cNvSpPr/>
      </xdr:nvSpPr>
      <xdr:spPr>
        <a:xfrm>
          <a:off x="28575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98315</xdr:rowOff>
    </xdr:from>
    <xdr:ext cx="534377" cy="259045"/>
    <xdr:sp macro="" textlink="">
      <xdr:nvSpPr>
        <xdr:cNvPr id="143" name="テキスト ボックス 142"/>
        <xdr:cNvSpPr txBox="1"/>
      </xdr:nvSpPr>
      <xdr:spPr>
        <a:xfrm>
          <a:off x="2641111" y="93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161785</xdr:rowOff>
    </xdr:from>
    <xdr:to>
      <xdr:col>10</xdr:col>
      <xdr:colOff>165100</xdr:colOff>
      <xdr:row>56</xdr:row>
      <xdr:rowOff>91935</xdr:rowOff>
    </xdr:to>
    <xdr:sp macro="" textlink="">
      <xdr:nvSpPr>
        <xdr:cNvPr id="144" name="楕円 143"/>
        <xdr:cNvSpPr/>
      </xdr:nvSpPr>
      <xdr:spPr>
        <a:xfrm>
          <a:off x="1968500" y="95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108462</xdr:rowOff>
    </xdr:from>
    <xdr:ext cx="534377" cy="259045"/>
    <xdr:sp macro="" textlink="">
      <xdr:nvSpPr>
        <xdr:cNvPr id="145" name="テキスト ボックス 144"/>
        <xdr:cNvSpPr txBox="1"/>
      </xdr:nvSpPr>
      <xdr:spPr>
        <a:xfrm>
          <a:off x="1752111" y="93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157150</xdr:rowOff>
    </xdr:from>
    <xdr:to>
      <xdr:col>6</xdr:col>
      <xdr:colOff>38100</xdr:colOff>
      <xdr:row>56</xdr:row>
      <xdr:rowOff>87300</xdr:rowOff>
    </xdr:to>
    <xdr:sp macro="" textlink="">
      <xdr:nvSpPr>
        <xdr:cNvPr id="146" name="楕円 145"/>
        <xdr:cNvSpPr/>
      </xdr:nvSpPr>
      <xdr:spPr>
        <a:xfrm>
          <a:off x="1079500" y="95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103827</xdr:rowOff>
    </xdr:from>
    <xdr:ext cx="534377" cy="259045"/>
    <xdr:sp macro="" textlink="">
      <xdr:nvSpPr>
        <xdr:cNvPr id="147" name="テキスト ボックス 146"/>
        <xdr:cNvSpPr txBox="1"/>
      </xdr:nvSpPr>
      <xdr:spPr>
        <a:xfrm>
          <a:off x="863111" y="93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50146</xdr:rowOff>
    </xdr:from>
    <xdr:to>
      <xdr:col>24</xdr:col>
      <xdr:colOff>63500</xdr:colOff>
      <xdr:row>77</xdr:row>
      <xdr:rowOff>101924</xdr:rowOff>
    </xdr:to>
    <xdr:cxnSp macro="">
      <xdr:nvCxnSpPr>
        <xdr:cNvPr id="172" name="直線コネクタ 171"/>
        <xdr:cNvCxnSpPr/>
      </xdr:nvCxnSpPr>
      <xdr:spPr>
        <a:xfrm flipV="1">
          <a:off x="3797300" y="13251796"/>
          <a:ext cx="8382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18428</xdr:rowOff>
    </xdr:from>
    <xdr:to>
      <xdr:col>19</xdr:col>
      <xdr:colOff>177800</xdr:colOff>
      <xdr:row>77</xdr:row>
      <xdr:rowOff>101924</xdr:rowOff>
    </xdr:to>
    <xdr:cxnSp macro="">
      <xdr:nvCxnSpPr>
        <xdr:cNvPr id="175" name="直線コネクタ 174"/>
        <xdr:cNvCxnSpPr/>
      </xdr:nvCxnSpPr>
      <xdr:spPr>
        <a:xfrm>
          <a:off x="2908300" y="13220078"/>
          <a:ext cx="889000" cy="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95752</xdr:rowOff>
    </xdr:from>
    <xdr:to>
      <xdr:col>15</xdr:col>
      <xdr:colOff>50800</xdr:colOff>
      <xdr:row>77</xdr:row>
      <xdr:rowOff>18428</xdr:rowOff>
    </xdr:to>
    <xdr:cxnSp macro="">
      <xdr:nvCxnSpPr>
        <xdr:cNvPr id="178" name="直線コネクタ 177"/>
        <xdr:cNvCxnSpPr/>
      </xdr:nvCxnSpPr>
      <xdr:spPr>
        <a:xfrm>
          <a:off x="2019300" y="13125952"/>
          <a:ext cx="8890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95752</xdr:rowOff>
    </xdr:from>
    <xdr:to>
      <xdr:col>10</xdr:col>
      <xdr:colOff>114300</xdr:colOff>
      <xdr:row>76</xdr:row>
      <xdr:rowOff>105924</xdr:rowOff>
    </xdr:to>
    <xdr:cxnSp macro="">
      <xdr:nvCxnSpPr>
        <xdr:cNvPr id="181" name="直線コネクタ 180"/>
        <xdr:cNvCxnSpPr/>
      </xdr:nvCxnSpPr>
      <xdr:spPr>
        <a:xfrm flipV="1">
          <a:off x="1130300" y="13125952"/>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170796</xdr:rowOff>
    </xdr:from>
    <xdr:to>
      <xdr:col>24</xdr:col>
      <xdr:colOff>114300</xdr:colOff>
      <xdr:row>77</xdr:row>
      <xdr:rowOff>100946</xdr:rowOff>
    </xdr:to>
    <xdr:sp macro="" textlink="">
      <xdr:nvSpPr>
        <xdr:cNvPr id="191" name="楕円 190"/>
        <xdr:cNvSpPr/>
      </xdr:nvSpPr>
      <xdr:spPr>
        <a:xfrm>
          <a:off x="4584700" y="13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149223</xdr:rowOff>
    </xdr:from>
    <xdr:ext cx="469744" cy="259045"/>
    <xdr:sp macro="" textlink="">
      <xdr:nvSpPr>
        <xdr:cNvPr id="192" name="維持補修費該当値テキスト"/>
        <xdr:cNvSpPr txBox="1"/>
      </xdr:nvSpPr>
      <xdr:spPr>
        <a:xfrm>
          <a:off x="4686300" y="131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51124</xdr:rowOff>
    </xdr:from>
    <xdr:to>
      <xdr:col>20</xdr:col>
      <xdr:colOff>38100</xdr:colOff>
      <xdr:row>77</xdr:row>
      <xdr:rowOff>152724</xdr:rowOff>
    </xdr:to>
    <xdr:sp macro="" textlink="">
      <xdr:nvSpPr>
        <xdr:cNvPr id="193" name="楕円 192"/>
        <xdr:cNvSpPr/>
      </xdr:nvSpPr>
      <xdr:spPr>
        <a:xfrm>
          <a:off x="3746500" y="132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143851</xdr:rowOff>
    </xdr:from>
    <xdr:ext cx="469744" cy="259045"/>
    <xdr:sp macro="" textlink="">
      <xdr:nvSpPr>
        <xdr:cNvPr id="194" name="テキスト ボックス 193"/>
        <xdr:cNvSpPr txBox="1"/>
      </xdr:nvSpPr>
      <xdr:spPr>
        <a:xfrm>
          <a:off x="3562428" y="133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139078</xdr:rowOff>
    </xdr:from>
    <xdr:to>
      <xdr:col>15</xdr:col>
      <xdr:colOff>101600</xdr:colOff>
      <xdr:row>77</xdr:row>
      <xdr:rowOff>69228</xdr:rowOff>
    </xdr:to>
    <xdr:sp macro="" textlink="">
      <xdr:nvSpPr>
        <xdr:cNvPr id="195" name="楕円 194"/>
        <xdr:cNvSpPr/>
      </xdr:nvSpPr>
      <xdr:spPr>
        <a:xfrm>
          <a:off x="2857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60355</xdr:rowOff>
    </xdr:from>
    <xdr:ext cx="469744" cy="259045"/>
    <xdr:sp macro="" textlink="">
      <xdr:nvSpPr>
        <xdr:cNvPr id="196" name="テキスト ボックス 195"/>
        <xdr:cNvSpPr txBox="1"/>
      </xdr:nvSpPr>
      <xdr:spPr>
        <a:xfrm>
          <a:off x="2673428" y="132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44952</xdr:rowOff>
    </xdr:from>
    <xdr:to>
      <xdr:col>10</xdr:col>
      <xdr:colOff>165100</xdr:colOff>
      <xdr:row>76</xdr:row>
      <xdr:rowOff>146552</xdr:rowOff>
    </xdr:to>
    <xdr:sp macro="" textlink="">
      <xdr:nvSpPr>
        <xdr:cNvPr id="197" name="楕円 196"/>
        <xdr:cNvSpPr/>
      </xdr:nvSpPr>
      <xdr:spPr>
        <a:xfrm>
          <a:off x="1968500" y="130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163079</xdr:rowOff>
    </xdr:from>
    <xdr:ext cx="469744" cy="259045"/>
    <xdr:sp macro="" textlink="">
      <xdr:nvSpPr>
        <xdr:cNvPr id="198" name="テキスト ボックス 197"/>
        <xdr:cNvSpPr txBox="1"/>
      </xdr:nvSpPr>
      <xdr:spPr>
        <a:xfrm>
          <a:off x="1784428" y="1285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55124</xdr:rowOff>
    </xdr:from>
    <xdr:to>
      <xdr:col>6</xdr:col>
      <xdr:colOff>38100</xdr:colOff>
      <xdr:row>76</xdr:row>
      <xdr:rowOff>156724</xdr:rowOff>
    </xdr:to>
    <xdr:sp macro="" textlink="">
      <xdr:nvSpPr>
        <xdr:cNvPr id="199" name="楕円 198"/>
        <xdr:cNvSpPr/>
      </xdr:nvSpPr>
      <xdr:spPr>
        <a:xfrm>
          <a:off x="1079500" y="1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1802</xdr:rowOff>
    </xdr:from>
    <xdr:ext cx="469744" cy="259045"/>
    <xdr:sp macro="" textlink="">
      <xdr:nvSpPr>
        <xdr:cNvPr id="200" name="テキスト ボックス 199"/>
        <xdr:cNvSpPr txBox="1"/>
      </xdr:nvSpPr>
      <xdr:spPr>
        <a:xfrm>
          <a:off x="895428" y="128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11423</xdr:rowOff>
    </xdr:from>
    <xdr:to>
      <xdr:col>24</xdr:col>
      <xdr:colOff>63500</xdr:colOff>
      <xdr:row>98</xdr:row>
      <xdr:rowOff>74271</xdr:rowOff>
    </xdr:to>
    <xdr:cxnSp macro="">
      <xdr:nvCxnSpPr>
        <xdr:cNvPr id="232" name="直線コネクタ 231"/>
        <xdr:cNvCxnSpPr/>
      </xdr:nvCxnSpPr>
      <xdr:spPr>
        <a:xfrm flipV="1">
          <a:off x="3797300" y="16813523"/>
          <a:ext cx="838200" cy="6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60229</xdr:rowOff>
    </xdr:from>
    <xdr:to>
      <xdr:col>19</xdr:col>
      <xdr:colOff>177800</xdr:colOff>
      <xdr:row>98</xdr:row>
      <xdr:rowOff>74271</xdr:rowOff>
    </xdr:to>
    <xdr:cxnSp macro="">
      <xdr:nvCxnSpPr>
        <xdr:cNvPr id="235" name="直線コネクタ 234"/>
        <xdr:cNvCxnSpPr/>
      </xdr:nvCxnSpPr>
      <xdr:spPr>
        <a:xfrm>
          <a:off x="2908300" y="16862329"/>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60229</xdr:rowOff>
    </xdr:from>
    <xdr:to>
      <xdr:col>15</xdr:col>
      <xdr:colOff>50800</xdr:colOff>
      <xdr:row>98</xdr:row>
      <xdr:rowOff>71382</xdr:rowOff>
    </xdr:to>
    <xdr:cxnSp macro="">
      <xdr:nvCxnSpPr>
        <xdr:cNvPr id="238" name="直線コネクタ 237"/>
        <xdr:cNvCxnSpPr/>
      </xdr:nvCxnSpPr>
      <xdr:spPr>
        <a:xfrm flipV="1">
          <a:off x="2019300" y="16862329"/>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71382</xdr:rowOff>
    </xdr:from>
    <xdr:to>
      <xdr:col>10</xdr:col>
      <xdr:colOff>114300</xdr:colOff>
      <xdr:row>98</xdr:row>
      <xdr:rowOff>93115</xdr:rowOff>
    </xdr:to>
    <xdr:cxnSp macro="">
      <xdr:nvCxnSpPr>
        <xdr:cNvPr id="241" name="直線コネクタ 240"/>
        <xdr:cNvCxnSpPr/>
      </xdr:nvCxnSpPr>
      <xdr:spPr>
        <a:xfrm flipV="1">
          <a:off x="1130300" y="16873482"/>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132073</xdr:rowOff>
    </xdr:from>
    <xdr:to>
      <xdr:col>24</xdr:col>
      <xdr:colOff>114300</xdr:colOff>
      <xdr:row>98</xdr:row>
      <xdr:rowOff>62223</xdr:rowOff>
    </xdr:to>
    <xdr:sp macro="" textlink="">
      <xdr:nvSpPr>
        <xdr:cNvPr id="251" name="楕円 250"/>
        <xdr:cNvSpPr/>
      </xdr:nvSpPr>
      <xdr:spPr>
        <a:xfrm>
          <a:off x="4584700" y="167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110500</xdr:rowOff>
    </xdr:from>
    <xdr:ext cx="534377" cy="259045"/>
    <xdr:sp macro="" textlink="">
      <xdr:nvSpPr>
        <xdr:cNvPr id="252" name="扶助費該当値テキスト"/>
        <xdr:cNvSpPr txBox="1"/>
      </xdr:nvSpPr>
      <xdr:spPr>
        <a:xfrm>
          <a:off x="4686300" y="1674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23471</xdr:rowOff>
    </xdr:from>
    <xdr:to>
      <xdr:col>20</xdr:col>
      <xdr:colOff>38100</xdr:colOff>
      <xdr:row>98</xdr:row>
      <xdr:rowOff>125071</xdr:rowOff>
    </xdr:to>
    <xdr:sp macro="" textlink="">
      <xdr:nvSpPr>
        <xdr:cNvPr id="253" name="楕円 252"/>
        <xdr:cNvSpPr/>
      </xdr:nvSpPr>
      <xdr:spPr>
        <a:xfrm>
          <a:off x="3746500" y="168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116198</xdr:rowOff>
    </xdr:from>
    <xdr:ext cx="534377" cy="259045"/>
    <xdr:sp macro="" textlink="">
      <xdr:nvSpPr>
        <xdr:cNvPr id="254" name="テキスト ボックス 253"/>
        <xdr:cNvSpPr txBox="1"/>
      </xdr:nvSpPr>
      <xdr:spPr>
        <a:xfrm>
          <a:off x="3530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9429</xdr:rowOff>
    </xdr:from>
    <xdr:to>
      <xdr:col>15</xdr:col>
      <xdr:colOff>101600</xdr:colOff>
      <xdr:row>98</xdr:row>
      <xdr:rowOff>111029</xdr:rowOff>
    </xdr:to>
    <xdr:sp macro="" textlink="">
      <xdr:nvSpPr>
        <xdr:cNvPr id="255" name="楕円 254"/>
        <xdr:cNvSpPr/>
      </xdr:nvSpPr>
      <xdr:spPr>
        <a:xfrm>
          <a:off x="2857500" y="168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102156</xdr:rowOff>
    </xdr:from>
    <xdr:ext cx="534377" cy="259045"/>
    <xdr:sp macro="" textlink="">
      <xdr:nvSpPr>
        <xdr:cNvPr id="256" name="テキスト ボックス 255"/>
        <xdr:cNvSpPr txBox="1"/>
      </xdr:nvSpPr>
      <xdr:spPr>
        <a:xfrm>
          <a:off x="2641111" y="169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20582</xdr:rowOff>
    </xdr:from>
    <xdr:to>
      <xdr:col>10</xdr:col>
      <xdr:colOff>165100</xdr:colOff>
      <xdr:row>98</xdr:row>
      <xdr:rowOff>122182</xdr:rowOff>
    </xdr:to>
    <xdr:sp macro="" textlink="">
      <xdr:nvSpPr>
        <xdr:cNvPr id="257" name="楕円 256"/>
        <xdr:cNvSpPr/>
      </xdr:nvSpPr>
      <xdr:spPr>
        <a:xfrm>
          <a:off x="1968500" y="16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113309</xdr:rowOff>
    </xdr:from>
    <xdr:ext cx="534377" cy="259045"/>
    <xdr:sp macro="" textlink="">
      <xdr:nvSpPr>
        <xdr:cNvPr id="258" name="テキスト ボックス 257"/>
        <xdr:cNvSpPr txBox="1"/>
      </xdr:nvSpPr>
      <xdr:spPr>
        <a:xfrm>
          <a:off x="1752111" y="169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42315</xdr:rowOff>
    </xdr:from>
    <xdr:to>
      <xdr:col>6</xdr:col>
      <xdr:colOff>38100</xdr:colOff>
      <xdr:row>98</xdr:row>
      <xdr:rowOff>143915</xdr:rowOff>
    </xdr:to>
    <xdr:sp macro="" textlink="">
      <xdr:nvSpPr>
        <xdr:cNvPr id="259" name="楕円 258"/>
        <xdr:cNvSpPr/>
      </xdr:nvSpPr>
      <xdr:spPr>
        <a:xfrm>
          <a:off x="1079500" y="16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135042</xdr:rowOff>
    </xdr:from>
    <xdr:ext cx="534377" cy="259045"/>
    <xdr:sp macro="" textlink="">
      <xdr:nvSpPr>
        <xdr:cNvPr id="260" name="テキスト ボックス 259"/>
        <xdr:cNvSpPr txBox="1"/>
      </xdr:nvSpPr>
      <xdr:spPr>
        <a:xfrm>
          <a:off x="863111" y="16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581</xdr:rowOff>
    </xdr:from>
    <xdr:to>
      <xdr:col>55</xdr:col>
      <xdr:colOff>0</xdr:colOff>
      <xdr:row>38</xdr:row>
      <xdr:rowOff>2616</xdr:rowOff>
    </xdr:to>
    <xdr:cxnSp macro="">
      <xdr:nvCxnSpPr>
        <xdr:cNvPr id="291" name="直線コネクタ 290"/>
        <xdr:cNvCxnSpPr/>
      </xdr:nvCxnSpPr>
      <xdr:spPr>
        <a:xfrm flipV="1">
          <a:off x="9639300" y="6515681"/>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166697</xdr:rowOff>
    </xdr:from>
    <xdr:to>
      <xdr:col>50</xdr:col>
      <xdr:colOff>114300</xdr:colOff>
      <xdr:row>38</xdr:row>
      <xdr:rowOff>2616</xdr:rowOff>
    </xdr:to>
    <xdr:cxnSp macro="">
      <xdr:nvCxnSpPr>
        <xdr:cNvPr id="294" name="直線コネクタ 293"/>
        <xdr:cNvCxnSpPr/>
      </xdr:nvCxnSpPr>
      <xdr:spPr>
        <a:xfrm>
          <a:off x="8750300" y="6510347"/>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166697</xdr:rowOff>
    </xdr:from>
    <xdr:to>
      <xdr:col>45</xdr:col>
      <xdr:colOff>177800</xdr:colOff>
      <xdr:row>38</xdr:row>
      <xdr:rowOff>10628</xdr:rowOff>
    </xdr:to>
    <xdr:cxnSp macro="">
      <xdr:nvCxnSpPr>
        <xdr:cNvPr id="297" name="直線コネクタ 296"/>
        <xdr:cNvCxnSpPr/>
      </xdr:nvCxnSpPr>
      <xdr:spPr>
        <a:xfrm flipV="1">
          <a:off x="7861300" y="6510347"/>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127236</xdr:rowOff>
    </xdr:from>
    <xdr:to>
      <xdr:col>41</xdr:col>
      <xdr:colOff>50800</xdr:colOff>
      <xdr:row>38</xdr:row>
      <xdr:rowOff>10628</xdr:rowOff>
    </xdr:to>
    <xdr:cxnSp macro="">
      <xdr:nvCxnSpPr>
        <xdr:cNvPr id="300" name="直線コネクタ 299"/>
        <xdr:cNvCxnSpPr/>
      </xdr:nvCxnSpPr>
      <xdr:spPr>
        <a:xfrm>
          <a:off x="6972300" y="6470886"/>
          <a:ext cx="889000" cy="5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121231</xdr:rowOff>
    </xdr:from>
    <xdr:to>
      <xdr:col>55</xdr:col>
      <xdr:colOff>50800</xdr:colOff>
      <xdr:row>38</xdr:row>
      <xdr:rowOff>51381</xdr:rowOff>
    </xdr:to>
    <xdr:sp macro="" textlink="">
      <xdr:nvSpPr>
        <xdr:cNvPr id="310" name="楕円 309"/>
        <xdr:cNvSpPr/>
      </xdr:nvSpPr>
      <xdr:spPr>
        <a:xfrm>
          <a:off x="104267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99658</xdr:rowOff>
    </xdr:from>
    <xdr:ext cx="534377" cy="259045"/>
    <xdr:sp macro="" textlink="">
      <xdr:nvSpPr>
        <xdr:cNvPr id="311" name="補助費等該当値テキスト"/>
        <xdr:cNvSpPr txBox="1"/>
      </xdr:nvSpPr>
      <xdr:spPr>
        <a:xfrm>
          <a:off x="10528300" y="64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123266</xdr:rowOff>
    </xdr:from>
    <xdr:to>
      <xdr:col>50</xdr:col>
      <xdr:colOff>165100</xdr:colOff>
      <xdr:row>38</xdr:row>
      <xdr:rowOff>53416</xdr:rowOff>
    </xdr:to>
    <xdr:sp macro="" textlink="">
      <xdr:nvSpPr>
        <xdr:cNvPr id="312" name="楕円 311"/>
        <xdr:cNvSpPr/>
      </xdr:nvSpPr>
      <xdr:spPr>
        <a:xfrm>
          <a:off x="9588500" y="64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44543</xdr:rowOff>
    </xdr:from>
    <xdr:ext cx="534377" cy="259045"/>
    <xdr:sp macro="" textlink="">
      <xdr:nvSpPr>
        <xdr:cNvPr id="313" name="テキスト ボックス 312"/>
        <xdr:cNvSpPr txBox="1"/>
      </xdr:nvSpPr>
      <xdr:spPr>
        <a:xfrm>
          <a:off x="9372111" y="65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115896</xdr:rowOff>
    </xdr:from>
    <xdr:to>
      <xdr:col>46</xdr:col>
      <xdr:colOff>38100</xdr:colOff>
      <xdr:row>38</xdr:row>
      <xdr:rowOff>46047</xdr:rowOff>
    </xdr:to>
    <xdr:sp macro="" textlink="">
      <xdr:nvSpPr>
        <xdr:cNvPr id="314" name="楕円 313"/>
        <xdr:cNvSpPr/>
      </xdr:nvSpPr>
      <xdr:spPr>
        <a:xfrm>
          <a:off x="8699500" y="6459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37174</xdr:rowOff>
    </xdr:from>
    <xdr:ext cx="534377" cy="259045"/>
    <xdr:sp macro="" textlink="">
      <xdr:nvSpPr>
        <xdr:cNvPr id="315" name="テキスト ボックス 314"/>
        <xdr:cNvSpPr txBox="1"/>
      </xdr:nvSpPr>
      <xdr:spPr>
        <a:xfrm>
          <a:off x="8483111" y="65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131278</xdr:rowOff>
    </xdr:from>
    <xdr:to>
      <xdr:col>41</xdr:col>
      <xdr:colOff>101600</xdr:colOff>
      <xdr:row>38</xdr:row>
      <xdr:rowOff>61428</xdr:rowOff>
    </xdr:to>
    <xdr:sp macro="" textlink="">
      <xdr:nvSpPr>
        <xdr:cNvPr id="316" name="楕円 315"/>
        <xdr:cNvSpPr/>
      </xdr:nvSpPr>
      <xdr:spPr>
        <a:xfrm>
          <a:off x="7810500" y="64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52555</xdr:rowOff>
    </xdr:from>
    <xdr:ext cx="534377" cy="259045"/>
    <xdr:sp macro="" textlink="">
      <xdr:nvSpPr>
        <xdr:cNvPr id="317" name="テキスト ボックス 316"/>
        <xdr:cNvSpPr txBox="1"/>
      </xdr:nvSpPr>
      <xdr:spPr>
        <a:xfrm>
          <a:off x="7594111" y="65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76436</xdr:rowOff>
    </xdr:from>
    <xdr:to>
      <xdr:col>36</xdr:col>
      <xdr:colOff>165100</xdr:colOff>
      <xdr:row>38</xdr:row>
      <xdr:rowOff>6586</xdr:rowOff>
    </xdr:to>
    <xdr:sp macro="" textlink="">
      <xdr:nvSpPr>
        <xdr:cNvPr id="318" name="楕円 317"/>
        <xdr:cNvSpPr/>
      </xdr:nvSpPr>
      <xdr:spPr>
        <a:xfrm>
          <a:off x="6921500" y="642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169163</xdr:rowOff>
    </xdr:from>
    <xdr:ext cx="534377" cy="259045"/>
    <xdr:sp macro="" textlink="">
      <xdr:nvSpPr>
        <xdr:cNvPr id="319" name="テキスト ボックス 318"/>
        <xdr:cNvSpPr txBox="1"/>
      </xdr:nvSpPr>
      <xdr:spPr>
        <a:xfrm>
          <a:off x="6705111" y="65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70873</xdr:rowOff>
    </xdr:from>
    <xdr:to>
      <xdr:col>55</xdr:col>
      <xdr:colOff>0</xdr:colOff>
      <xdr:row>58</xdr:row>
      <xdr:rowOff>79834</xdr:rowOff>
    </xdr:to>
    <xdr:cxnSp macro="">
      <xdr:nvCxnSpPr>
        <xdr:cNvPr id="346" name="直線コネクタ 345"/>
        <xdr:cNvCxnSpPr/>
      </xdr:nvCxnSpPr>
      <xdr:spPr>
        <a:xfrm flipV="1">
          <a:off x="9639300" y="10014973"/>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70756</xdr:rowOff>
    </xdr:from>
    <xdr:to>
      <xdr:col>50</xdr:col>
      <xdr:colOff>114300</xdr:colOff>
      <xdr:row>58</xdr:row>
      <xdr:rowOff>79834</xdr:rowOff>
    </xdr:to>
    <xdr:cxnSp macro="">
      <xdr:nvCxnSpPr>
        <xdr:cNvPr id="349" name="直線コネクタ 348"/>
        <xdr:cNvCxnSpPr/>
      </xdr:nvCxnSpPr>
      <xdr:spPr>
        <a:xfrm>
          <a:off x="8750300" y="10014856"/>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50610</xdr:rowOff>
    </xdr:from>
    <xdr:to>
      <xdr:col>45</xdr:col>
      <xdr:colOff>177800</xdr:colOff>
      <xdr:row>58</xdr:row>
      <xdr:rowOff>70756</xdr:rowOff>
    </xdr:to>
    <xdr:cxnSp macro="">
      <xdr:nvCxnSpPr>
        <xdr:cNvPr id="352" name="直線コネクタ 351"/>
        <xdr:cNvCxnSpPr/>
      </xdr:nvCxnSpPr>
      <xdr:spPr>
        <a:xfrm>
          <a:off x="7861300" y="9994710"/>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4291</xdr:rowOff>
    </xdr:from>
    <xdr:to>
      <xdr:col>41</xdr:col>
      <xdr:colOff>50800</xdr:colOff>
      <xdr:row>58</xdr:row>
      <xdr:rowOff>50610</xdr:rowOff>
    </xdr:to>
    <xdr:cxnSp macro="">
      <xdr:nvCxnSpPr>
        <xdr:cNvPr id="355" name="直線コネクタ 354"/>
        <xdr:cNvCxnSpPr/>
      </xdr:nvCxnSpPr>
      <xdr:spPr>
        <a:xfrm>
          <a:off x="6972300" y="9948391"/>
          <a:ext cx="889000" cy="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20073</xdr:rowOff>
    </xdr:from>
    <xdr:to>
      <xdr:col>55</xdr:col>
      <xdr:colOff>50800</xdr:colOff>
      <xdr:row>58</xdr:row>
      <xdr:rowOff>121673</xdr:rowOff>
    </xdr:to>
    <xdr:sp macro="" textlink="">
      <xdr:nvSpPr>
        <xdr:cNvPr id="365" name="楕円 364"/>
        <xdr:cNvSpPr/>
      </xdr:nvSpPr>
      <xdr:spPr>
        <a:xfrm>
          <a:off x="10426700" y="99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29034</xdr:rowOff>
    </xdr:from>
    <xdr:to>
      <xdr:col>50</xdr:col>
      <xdr:colOff>165100</xdr:colOff>
      <xdr:row>58</xdr:row>
      <xdr:rowOff>130634</xdr:rowOff>
    </xdr:to>
    <xdr:sp macro="" textlink="">
      <xdr:nvSpPr>
        <xdr:cNvPr id="367" name="楕円 366"/>
        <xdr:cNvSpPr/>
      </xdr:nvSpPr>
      <xdr:spPr>
        <a:xfrm>
          <a:off x="9588500" y="99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121761</xdr:rowOff>
    </xdr:from>
    <xdr:ext cx="534377" cy="259045"/>
    <xdr:sp macro="" textlink="">
      <xdr:nvSpPr>
        <xdr:cNvPr id="368" name="テキスト ボックス 367"/>
        <xdr:cNvSpPr txBox="1"/>
      </xdr:nvSpPr>
      <xdr:spPr>
        <a:xfrm>
          <a:off x="9372111" y="100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19956</xdr:rowOff>
    </xdr:from>
    <xdr:to>
      <xdr:col>46</xdr:col>
      <xdr:colOff>38100</xdr:colOff>
      <xdr:row>58</xdr:row>
      <xdr:rowOff>121556</xdr:rowOff>
    </xdr:to>
    <xdr:sp macro="" textlink="">
      <xdr:nvSpPr>
        <xdr:cNvPr id="369" name="楕円 368"/>
        <xdr:cNvSpPr/>
      </xdr:nvSpPr>
      <xdr:spPr>
        <a:xfrm>
          <a:off x="8699500" y="99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112683</xdr:rowOff>
    </xdr:from>
    <xdr:ext cx="534377" cy="259045"/>
    <xdr:sp macro="" textlink="">
      <xdr:nvSpPr>
        <xdr:cNvPr id="370" name="テキスト ボックス 369"/>
        <xdr:cNvSpPr txBox="1"/>
      </xdr:nvSpPr>
      <xdr:spPr>
        <a:xfrm>
          <a:off x="8483111" y="100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171260</xdr:rowOff>
    </xdr:from>
    <xdr:to>
      <xdr:col>41</xdr:col>
      <xdr:colOff>101600</xdr:colOff>
      <xdr:row>58</xdr:row>
      <xdr:rowOff>101410</xdr:rowOff>
    </xdr:to>
    <xdr:sp macro="" textlink="">
      <xdr:nvSpPr>
        <xdr:cNvPr id="371" name="楕円 370"/>
        <xdr:cNvSpPr/>
      </xdr:nvSpPr>
      <xdr:spPr>
        <a:xfrm>
          <a:off x="7810500" y="99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92537</xdr:rowOff>
    </xdr:from>
    <xdr:ext cx="534377" cy="259045"/>
    <xdr:sp macro="" textlink="">
      <xdr:nvSpPr>
        <xdr:cNvPr id="372" name="テキスト ボックス 371"/>
        <xdr:cNvSpPr txBox="1"/>
      </xdr:nvSpPr>
      <xdr:spPr>
        <a:xfrm>
          <a:off x="7594111" y="100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124941</xdr:rowOff>
    </xdr:from>
    <xdr:to>
      <xdr:col>36</xdr:col>
      <xdr:colOff>165100</xdr:colOff>
      <xdr:row>58</xdr:row>
      <xdr:rowOff>55091</xdr:rowOff>
    </xdr:to>
    <xdr:sp macro="" textlink="">
      <xdr:nvSpPr>
        <xdr:cNvPr id="373" name="楕円 372"/>
        <xdr:cNvSpPr/>
      </xdr:nvSpPr>
      <xdr:spPr>
        <a:xfrm>
          <a:off x="6921500" y="98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71618</xdr:rowOff>
    </xdr:from>
    <xdr:ext cx="534377" cy="259045"/>
    <xdr:sp macro="" textlink="">
      <xdr:nvSpPr>
        <xdr:cNvPr id="374" name="テキスト ボックス 373"/>
        <xdr:cNvSpPr txBox="1"/>
      </xdr:nvSpPr>
      <xdr:spPr>
        <a:xfrm>
          <a:off x="6705111" y="967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107936</xdr:rowOff>
    </xdr:from>
    <xdr:to>
      <xdr:col>55</xdr:col>
      <xdr:colOff>0</xdr:colOff>
      <xdr:row>78</xdr:row>
      <xdr:rowOff>109761</xdr:rowOff>
    </xdr:to>
    <xdr:cxnSp macro="">
      <xdr:nvCxnSpPr>
        <xdr:cNvPr id="401" name="直線コネクタ 400"/>
        <xdr:cNvCxnSpPr/>
      </xdr:nvCxnSpPr>
      <xdr:spPr>
        <a:xfrm>
          <a:off x="9639300" y="13481036"/>
          <a:ext cx="8382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101158</xdr:rowOff>
    </xdr:from>
    <xdr:to>
      <xdr:col>50</xdr:col>
      <xdr:colOff>114300</xdr:colOff>
      <xdr:row>78</xdr:row>
      <xdr:rowOff>107936</xdr:rowOff>
    </xdr:to>
    <xdr:cxnSp macro="">
      <xdr:nvCxnSpPr>
        <xdr:cNvPr id="404" name="直線コネクタ 403"/>
        <xdr:cNvCxnSpPr/>
      </xdr:nvCxnSpPr>
      <xdr:spPr>
        <a:xfrm>
          <a:off x="8750300" y="13474258"/>
          <a:ext cx="889000" cy="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76881</xdr:rowOff>
    </xdr:from>
    <xdr:to>
      <xdr:col>45</xdr:col>
      <xdr:colOff>177800</xdr:colOff>
      <xdr:row>78</xdr:row>
      <xdr:rowOff>101158</xdr:rowOff>
    </xdr:to>
    <xdr:cxnSp macro="">
      <xdr:nvCxnSpPr>
        <xdr:cNvPr id="407" name="直線コネクタ 406"/>
        <xdr:cNvCxnSpPr/>
      </xdr:nvCxnSpPr>
      <xdr:spPr>
        <a:xfrm>
          <a:off x="7861300" y="13449981"/>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62939</xdr:rowOff>
    </xdr:from>
    <xdr:to>
      <xdr:col>41</xdr:col>
      <xdr:colOff>50800</xdr:colOff>
      <xdr:row>78</xdr:row>
      <xdr:rowOff>76881</xdr:rowOff>
    </xdr:to>
    <xdr:cxnSp macro="">
      <xdr:nvCxnSpPr>
        <xdr:cNvPr id="410" name="直線コネクタ 409"/>
        <xdr:cNvCxnSpPr/>
      </xdr:nvCxnSpPr>
      <xdr:spPr>
        <a:xfrm>
          <a:off x="6972300" y="13436039"/>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58961</xdr:rowOff>
    </xdr:from>
    <xdr:to>
      <xdr:col>55</xdr:col>
      <xdr:colOff>50800</xdr:colOff>
      <xdr:row>78</xdr:row>
      <xdr:rowOff>160561</xdr:rowOff>
    </xdr:to>
    <xdr:sp macro="" textlink="">
      <xdr:nvSpPr>
        <xdr:cNvPr id="420" name="楕円 419"/>
        <xdr:cNvSpPr/>
      </xdr:nvSpPr>
      <xdr:spPr>
        <a:xfrm>
          <a:off x="10426700" y="134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18338</xdr:rowOff>
    </xdr:from>
    <xdr:ext cx="534377" cy="259045"/>
    <xdr:sp macro="" textlink="">
      <xdr:nvSpPr>
        <xdr:cNvPr id="421" name="普通建設事業費 （ うち新規整備　）該当値テキスト"/>
        <xdr:cNvSpPr txBox="1"/>
      </xdr:nvSpPr>
      <xdr:spPr>
        <a:xfrm>
          <a:off x="10528300" y="132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57136</xdr:rowOff>
    </xdr:from>
    <xdr:to>
      <xdr:col>50</xdr:col>
      <xdr:colOff>165100</xdr:colOff>
      <xdr:row>78</xdr:row>
      <xdr:rowOff>158736</xdr:rowOff>
    </xdr:to>
    <xdr:sp macro="" textlink="">
      <xdr:nvSpPr>
        <xdr:cNvPr id="422" name="楕円 421"/>
        <xdr:cNvSpPr/>
      </xdr:nvSpPr>
      <xdr:spPr>
        <a:xfrm>
          <a:off x="9588500" y="134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149863</xdr:rowOff>
    </xdr:from>
    <xdr:ext cx="534377" cy="259045"/>
    <xdr:sp macro="" textlink="">
      <xdr:nvSpPr>
        <xdr:cNvPr id="423" name="テキスト ボックス 422"/>
        <xdr:cNvSpPr txBox="1"/>
      </xdr:nvSpPr>
      <xdr:spPr>
        <a:xfrm>
          <a:off x="9372111" y="135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50358</xdr:rowOff>
    </xdr:from>
    <xdr:to>
      <xdr:col>46</xdr:col>
      <xdr:colOff>38100</xdr:colOff>
      <xdr:row>78</xdr:row>
      <xdr:rowOff>151958</xdr:rowOff>
    </xdr:to>
    <xdr:sp macro="" textlink="">
      <xdr:nvSpPr>
        <xdr:cNvPr id="424" name="楕円 423"/>
        <xdr:cNvSpPr/>
      </xdr:nvSpPr>
      <xdr:spPr>
        <a:xfrm>
          <a:off x="8699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168485</xdr:rowOff>
    </xdr:from>
    <xdr:ext cx="534377" cy="259045"/>
    <xdr:sp macro="" textlink="">
      <xdr:nvSpPr>
        <xdr:cNvPr id="425" name="テキスト ボックス 424"/>
        <xdr:cNvSpPr txBox="1"/>
      </xdr:nvSpPr>
      <xdr:spPr>
        <a:xfrm>
          <a:off x="8483111" y="131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26081</xdr:rowOff>
    </xdr:from>
    <xdr:to>
      <xdr:col>41</xdr:col>
      <xdr:colOff>101600</xdr:colOff>
      <xdr:row>78</xdr:row>
      <xdr:rowOff>127681</xdr:rowOff>
    </xdr:to>
    <xdr:sp macro="" textlink="">
      <xdr:nvSpPr>
        <xdr:cNvPr id="426" name="楕円 425"/>
        <xdr:cNvSpPr/>
      </xdr:nvSpPr>
      <xdr:spPr>
        <a:xfrm>
          <a:off x="7810500" y="13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144208</xdr:rowOff>
    </xdr:from>
    <xdr:ext cx="534377" cy="259045"/>
    <xdr:sp macro="" textlink="">
      <xdr:nvSpPr>
        <xdr:cNvPr id="427" name="テキスト ボックス 426"/>
        <xdr:cNvSpPr txBox="1"/>
      </xdr:nvSpPr>
      <xdr:spPr>
        <a:xfrm>
          <a:off x="7594111" y="131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12139</xdr:rowOff>
    </xdr:from>
    <xdr:to>
      <xdr:col>36</xdr:col>
      <xdr:colOff>165100</xdr:colOff>
      <xdr:row>78</xdr:row>
      <xdr:rowOff>113739</xdr:rowOff>
    </xdr:to>
    <xdr:sp macro="" textlink="">
      <xdr:nvSpPr>
        <xdr:cNvPr id="428" name="楕円 427"/>
        <xdr:cNvSpPr/>
      </xdr:nvSpPr>
      <xdr:spPr>
        <a:xfrm>
          <a:off x="6921500" y="133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130266</xdr:rowOff>
    </xdr:from>
    <xdr:ext cx="534377" cy="259045"/>
    <xdr:sp macro="" textlink="">
      <xdr:nvSpPr>
        <xdr:cNvPr id="429" name="テキスト ボックス 428"/>
        <xdr:cNvSpPr txBox="1"/>
      </xdr:nvSpPr>
      <xdr:spPr>
        <a:xfrm>
          <a:off x="6705111" y="131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141582</xdr:rowOff>
    </xdr:from>
    <xdr:to>
      <xdr:col>55</xdr:col>
      <xdr:colOff>0</xdr:colOff>
      <xdr:row>98</xdr:row>
      <xdr:rowOff>142176</xdr:rowOff>
    </xdr:to>
    <xdr:cxnSp macro="">
      <xdr:nvCxnSpPr>
        <xdr:cNvPr id="458" name="直線コネクタ 457"/>
        <xdr:cNvCxnSpPr/>
      </xdr:nvCxnSpPr>
      <xdr:spPr>
        <a:xfrm flipV="1">
          <a:off x="9639300" y="16943682"/>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131471</xdr:rowOff>
    </xdr:from>
    <xdr:to>
      <xdr:col>50</xdr:col>
      <xdr:colOff>114300</xdr:colOff>
      <xdr:row>98</xdr:row>
      <xdr:rowOff>142176</xdr:rowOff>
    </xdr:to>
    <xdr:cxnSp macro="">
      <xdr:nvCxnSpPr>
        <xdr:cNvPr id="461" name="直線コネクタ 460"/>
        <xdr:cNvCxnSpPr/>
      </xdr:nvCxnSpPr>
      <xdr:spPr>
        <a:xfrm>
          <a:off x="8750300" y="16933571"/>
          <a:ext cx="889000" cy="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131471</xdr:rowOff>
    </xdr:from>
    <xdr:to>
      <xdr:col>45</xdr:col>
      <xdr:colOff>177800</xdr:colOff>
      <xdr:row>99</xdr:row>
      <xdr:rowOff>6266</xdr:rowOff>
    </xdr:to>
    <xdr:cxnSp macro="">
      <xdr:nvCxnSpPr>
        <xdr:cNvPr id="464" name="直線コネクタ 463"/>
        <xdr:cNvCxnSpPr/>
      </xdr:nvCxnSpPr>
      <xdr:spPr>
        <a:xfrm flipV="1">
          <a:off x="7861300" y="16933571"/>
          <a:ext cx="889000" cy="4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86230</xdr:rowOff>
    </xdr:from>
    <xdr:to>
      <xdr:col>41</xdr:col>
      <xdr:colOff>50800</xdr:colOff>
      <xdr:row>99</xdr:row>
      <xdr:rowOff>6266</xdr:rowOff>
    </xdr:to>
    <xdr:cxnSp macro="">
      <xdr:nvCxnSpPr>
        <xdr:cNvPr id="467" name="直線コネクタ 466"/>
        <xdr:cNvCxnSpPr/>
      </xdr:nvCxnSpPr>
      <xdr:spPr>
        <a:xfrm>
          <a:off x="6972300" y="16888330"/>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90782</xdr:rowOff>
    </xdr:from>
    <xdr:to>
      <xdr:col>55</xdr:col>
      <xdr:colOff>50800</xdr:colOff>
      <xdr:row>99</xdr:row>
      <xdr:rowOff>20932</xdr:rowOff>
    </xdr:to>
    <xdr:sp macro="" textlink="">
      <xdr:nvSpPr>
        <xdr:cNvPr id="477" name="楕円 476"/>
        <xdr:cNvSpPr/>
      </xdr:nvSpPr>
      <xdr:spPr>
        <a:xfrm>
          <a:off x="10426700" y="168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5709</xdr:rowOff>
    </xdr:from>
    <xdr:ext cx="469744" cy="259045"/>
    <xdr:sp macro="" textlink="">
      <xdr:nvSpPr>
        <xdr:cNvPr id="478" name="普通建設事業費 （ うち更新整備　）該当値テキスト"/>
        <xdr:cNvSpPr txBox="1"/>
      </xdr:nvSpPr>
      <xdr:spPr>
        <a:xfrm>
          <a:off x="10528300" y="1680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91376</xdr:rowOff>
    </xdr:from>
    <xdr:to>
      <xdr:col>50</xdr:col>
      <xdr:colOff>165100</xdr:colOff>
      <xdr:row>99</xdr:row>
      <xdr:rowOff>21526</xdr:rowOff>
    </xdr:to>
    <xdr:sp macro="" textlink="">
      <xdr:nvSpPr>
        <xdr:cNvPr id="479" name="楕円 478"/>
        <xdr:cNvSpPr/>
      </xdr:nvSpPr>
      <xdr:spPr>
        <a:xfrm>
          <a:off x="9588500" y="168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12653</xdr:rowOff>
    </xdr:from>
    <xdr:ext cx="469744" cy="259045"/>
    <xdr:sp macro="" textlink="">
      <xdr:nvSpPr>
        <xdr:cNvPr id="480" name="テキスト ボックス 479"/>
        <xdr:cNvSpPr txBox="1"/>
      </xdr:nvSpPr>
      <xdr:spPr>
        <a:xfrm>
          <a:off x="9404428" y="1698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80671</xdr:rowOff>
    </xdr:from>
    <xdr:to>
      <xdr:col>46</xdr:col>
      <xdr:colOff>38100</xdr:colOff>
      <xdr:row>99</xdr:row>
      <xdr:rowOff>10821</xdr:rowOff>
    </xdr:to>
    <xdr:sp macro="" textlink="">
      <xdr:nvSpPr>
        <xdr:cNvPr id="481" name="楕円 480"/>
        <xdr:cNvSpPr/>
      </xdr:nvSpPr>
      <xdr:spPr>
        <a:xfrm>
          <a:off x="8699500" y="16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1948</xdr:rowOff>
    </xdr:from>
    <xdr:ext cx="534377" cy="259045"/>
    <xdr:sp macro="" textlink="">
      <xdr:nvSpPr>
        <xdr:cNvPr id="482" name="テキスト ボックス 481"/>
        <xdr:cNvSpPr txBox="1"/>
      </xdr:nvSpPr>
      <xdr:spPr>
        <a:xfrm>
          <a:off x="8483111" y="169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126916</xdr:rowOff>
    </xdr:from>
    <xdr:to>
      <xdr:col>41</xdr:col>
      <xdr:colOff>101600</xdr:colOff>
      <xdr:row>99</xdr:row>
      <xdr:rowOff>57066</xdr:rowOff>
    </xdr:to>
    <xdr:sp macro="" textlink="">
      <xdr:nvSpPr>
        <xdr:cNvPr id="483" name="楕円 482"/>
        <xdr:cNvSpPr/>
      </xdr:nvSpPr>
      <xdr:spPr>
        <a:xfrm>
          <a:off x="7810500" y="169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48193</xdr:rowOff>
    </xdr:from>
    <xdr:ext cx="469744" cy="259045"/>
    <xdr:sp macro="" textlink="">
      <xdr:nvSpPr>
        <xdr:cNvPr id="484" name="テキスト ボックス 483"/>
        <xdr:cNvSpPr txBox="1"/>
      </xdr:nvSpPr>
      <xdr:spPr>
        <a:xfrm>
          <a:off x="7626428" y="1702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35430</xdr:rowOff>
    </xdr:from>
    <xdr:to>
      <xdr:col>36</xdr:col>
      <xdr:colOff>165100</xdr:colOff>
      <xdr:row>98</xdr:row>
      <xdr:rowOff>137030</xdr:rowOff>
    </xdr:to>
    <xdr:sp macro="" textlink="">
      <xdr:nvSpPr>
        <xdr:cNvPr id="485" name="楕円 484"/>
        <xdr:cNvSpPr/>
      </xdr:nvSpPr>
      <xdr:spPr>
        <a:xfrm>
          <a:off x="6921500" y="168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128157</xdr:rowOff>
    </xdr:from>
    <xdr:ext cx="534377" cy="259045"/>
    <xdr:sp macro="" textlink="">
      <xdr:nvSpPr>
        <xdr:cNvPr id="486" name="テキスト ボックス 485"/>
        <xdr:cNvSpPr txBox="1"/>
      </xdr:nvSpPr>
      <xdr:spPr>
        <a:xfrm>
          <a:off x="6705111" y="16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54445</xdr:rowOff>
    </xdr:from>
    <xdr:to>
      <xdr:col>85</xdr:col>
      <xdr:colOff>127000</xdr:colOff>
      <xdr:row>77</xdr:row>
      <xdr:rowOff>72059</xdr:rowOff>
    </xdr:to>
    <xdr:cxnSp macro="">
      <xdr:nvCxnSpPr>
        <xdr:cNvPr id="621" name="直線コネクタ 620"/>
        <xdr:cNvCxnSpPr/>
      </xdr:nvCxnSpPr>
      <xdr:spPr>
        <a:xfrm>
          <a:off x="15481300" y="13256095"/>
          <a:ext cx="838200" cy="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54445</xdr:rowOff>
    </xdr:from>
    <xdr:to>
      <xdr:col>81</xdr:col>
      <xdr:colOff>50800</xdr:colOff>
      <xdr:row>77</xdr:row>
      <xdr:rowOff>58725</xdr:rowOff>
    </xdr:to>
    <xdr:cxnSp macro="">
      <xdr:nvCxnSpPr>
        <xdr:cNvPr id="624" name="直線コネクタ 623"/>
        <xdr:cNvCxnSpPr/>
      </xdr:nvCxnSpPr>
      <xdr:spPr>
        <a:xfrm flipV="1">
          <a:off x="14592300" y="13256095"/>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58725</xdr:rowOff>
    </xdr:from>
    <xdr:to>
      <xdr:col>76</xdr:col>
      <xdr:colOff>114300</xdr:colOff>
      <xdr:row>77</xdr:row>
      <xdr:rowOff>66460</xdr:rowOff>
    </xdr:to>
    <xdr:cxnSp macro="">
      <xdr:nvCxnSpPr>
        <xdr:cNvPr id="627" name="直線コネクタ 626"/>
        <xdr:cNvCxnSpPr/>
      </xdr:nvCxnSpPr>
      <xdr:spPr>
        <a:xfrm flipV="1">
          <a:off x="13703300" y="13260375"/>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66460</xdr:rowOff>
    </xdr:from>
    <xdr:to>
      <xdr:col>71</xdr:col>
      <xdr:colOff>177800</xdr:colOff>
      <xdr:row>77</xdr:row>
      <xdr:rowOff>80214</xdr:rowOff>
    </xdr:to>
    <xdr:cxnSp macro="">
      <xdr:nvCxnSpPr>
        <xdr:cNvPr id="630" name="直線コネクタ 629"/>
        <xdr:cNvCxnSpPr/>
      </xdr:nvCxnSpPr>
      <xdr:spPr>
        <a:xfrm flipV="1">
          <a:off x="12814300" y="13268110"/>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21259</xdr:rowOff>
    </xdr:from>
    <xdr:to>
      <xdr:col>85</xdr:col>
      <xdr:colOff>177800</xdr:colOff>
      <xdr:row>77</xdr:row>
      <xdr:rowOff>122859</xdr:rowOff>
    </xdr:to>
    <xdr:sp macro="" textlink="">
      <xdr:nvSpPr>
        <xdr:cNvPr id="640" name="楕円 639"/>
        <xdr:cNvSpPr/>
      </xdr:nvSpPr>
      <xdr:spPr>
        <a:xfrm>
          <a:off x="16268700" y="132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171136</xdr:rowOff>
    </xdr:from>
    <xdr:ext cx="534377" cy="259045"/>
    <xdr:sp macro="" textlink="">
      <xdr:nvSpPr>
        <xdr:cNvPr id="641" name="公債費該当値テキスト"/>
        <xdr:cNvSpPr txBox="1"/>
      </xdr:nvSpPr>
      <xdr:spPr>
        <a:xfrm>
          <a:off x="16370300" y="132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3645</xdr:rowOff>
    </xdr:from>
    <xdr:to>
      <xdr:col>81</xdr:col>
      <xdr:colOff>101600</xdr:colOff>
      <xdr:row>77</xdr:row>
      <xdr:rowOff>105245</xdr:rowOff>
    </xdr:to>
    <xdr:sp macro="" textlink="">
      <xdr:nvSpPr>
        <xdr:cNvPr id="642" name="楕円 641"/>
        <xdr:cNvSpPr/>
      </xdr:nvSpPr>
      <xdr:spPr>
        <a:xfrm>
          <a:off x="15430500" y="132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96372</xdr:rowOff>
    </xdr:from>
    <xdr:ext cx="534377" cy="259045"/>
    <xdr:sp macro="" textlink="">
      <xdr:nvSpPr>
        <xdr:cNvPr id="643" name="テキスト ボックス 642"/>
        <xdr:cNvSpPr txBox="1"/>
      </xdr:nvSpPr>
      <xdr:spPr>
        <a:xfrm>
          <a:off x="15214111" y="132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7925</xdr:rowOff>
    </xdr:from>
    <xdr:to>
      <xdr:col>76</xdr:col>
      <xdr:colOff>165100</xdr:colOff>
      <xdr:row>77</xdr:row>
      <xdr:rowOff>109525</xdr:rowOff>
    </xdr:to>
    <xdr:sp macro="" textlink="">
      <xdr:nvSpPr>
        <xdr:cNvPr id="644" name="楕円 643"/>
        <xdr:cNvSpPr/>
      </xdr:nvSpPr>
      <xdr:spPr>
        <a:xfrm>
          <a:off x="14541500" y="132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100652</xdr:rowOff>
    </xdr:from>
    <xdr:ext cx="534377" cy="259045"/>
    <xdr:sp macro="" textlink="">
      <xdr:nvSpPr>
        <xdr:cNvPr id="645" name="テキスト ボックス 644"/>
        <xdr:cNvSpPr txBox="1"/>
      </xdr:nvSpPr>
      <xdr:spPr>
        <a:xfrm>
          <a:off x="14325111" y="133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15660</xdr:rowOff>
    </xdr:from>
    <xdr:to>
      <xdr:col>72</xdr:col>
      <xdr:colOff>38100</xdr:colOff>
      <xdr:row>77</xdr:row>
      <xdr:rowOff>117260</xdr:rowOff>
    </xdr:to>
    <xdr:sp macro="" textlink="">
      <xdr:nvSpPr>
        <xdr:cNvPr id="646" name="楕円 645"/>
        <xdr:cNvSpPr/>
      </xdr:nvSpPr>
      <xdr:spPr>
        <a:xfrm>
          <a:off x="13652500" y="132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108387</xdr:rowOff>
    </xdr:from>
    <xdr:ext cx="534377" cy="259045"/>
    <xdr:sp macro="" textlink="">
      <xdr:nvSpPr>
        <xdr:cNvPr id="647" name="テキスト ボックス 646"/>
        <xdr:cNvSpPr txBox="1"/>
      </xdr:nvSpPr>
      <xdr:spPr>
        <a:xfrm>
          <a:off x="13436111" y="133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29414</xdr:rowOff>
    </xdr:from>
    <xdr:to>
      <xdr:col>67</xdr:col>
      <xdr:colOff>101600</xdr:colOff>
      <xdr:row>77</xdr:row>
      <xdr:rowOff>131014</xdr:rowOff>
    </xdr:to>
    <xdr:sp macro="" textlink="">
      <xdr:nvSpPr>
        <xdr:cNvPr id="648" name="楕円 647"/>
        <xdr:cNvSpPr/>
      </xdr:nvSpPr>
      <xdr:spPr>
        <a:xfrm>
          <a:off x="12763500" y="132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122141</xdr:rowOff>
    </xdr:from>
    <xdr:ext cx="534377" cy="259045"/>
    <xdr:sp macro="" textlink="">
      <xdr:nvSpPr>
        <xdr:cNvPr id="649" name="テキスト ボックス 648"/>
        <xdr:cNvSpPr txBox="1"/>
      </xdr:nvSpPr>
      <xdr:spPr>
        <a:xfrm>
          <a:off x="12547111" y="133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107759</xdr:rowOff>
    </xdr:from>
    <xdr:to>
      <xdr:col>85</xdr:col>
      <xdr:colOff>127000</xdr:colOff>
      <xdr:row>99</xdr:row>
      <xdr:rowOff>39484</xdr:rowOff>
    </xdr:to>
    <xdr:cxnSp macro="">
      <xdr:nvCxnSpPr>
        <xdr:cNvPr id="678" name="直線コネクタ 677"/>
        <xdr:cNvCxnSpPr/>
      </xdr:nvCxnSpPr>
      <xdr:spPr>
        <a:xfrm flipV="1">
          <a:off x="15481300" y="16909859"/>
          <a:ext cx="838200" cy="1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35522</xdr:rowOff>
    </xdr:from>
    <xdr:to>
      <xdr:col>81</xdr:col>
      <xdr:colOff>50800</xdr:colOff>
      <xdr:row>99</xdr:row>
      <xdr:rowOff>39484</xdr:rowOff>
    </xdr:to>
    <xdr:cxnSp macro="">
      <xdr:nvCxnSpPr>
        <xdr:cNvPr id="681" name="直線コネクタ 680"/>
        <xdr:cNvCxnSpPr/>
      </xdr:nvCxnSpPr>
      <xdr:spPr>
        <a:xfrm>
          <a:off x="14592300" y="17009072"/>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35522</xdr:rowOff>
    </xdr:from>
    <xdr:to>
      <xdr:col>76</xdr:col>
      <xdr:colOff>114300</xdr:colOff>
      <xdr:row>99</xdr:row>
      <xdr:rowOff>39839</xdr:rowOff>
    </xdr:to>
    <xdr:cxnSp macro="">
      <xdr:nvCxnSpPr>
        <xdr:cNvPr id="684" name="直線コネクタ 683"/>
        <xdr:cNvCxnSpPr/>
      </xdr:nvCxnSpPr>
      <xdr:spPr>
        <a:xfrm flipV="1">
          <a:off x="13703300" y="17009072"/>
          <a:ext cx="8890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35407</xdr:rowOff>
    </xdr:from>
    <xdr:to>
      <xdr:col>71</xdr:col>
      <xdr:colOff>177800</xdr:colOff>
      <xdr:row>99</xdr:row>
      <xdr:rowOff>39839</xdr:rowOff>
    </xdr:to>
    <xdr:cxnSp macro="">
      <xdr:nvCxnSpPr>
        <xdr:cNvPr id="687" name="直線コネクタ 686"/>
        <xdr:cNvCxnSpPr/>
      </xdr:nvCxnSpPr>
      <xdr:spPr>
        <a:xfrm>
          <a:off x="12814300" y="17008957"/>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56959</xdr:rowOff>
    </xdr:from>
    <xdr:to>
      <xdr:col>85</xdr:col>
      <xdr:colOff>177800</xdr:colOff>
      <xdr:row>98</xdr:row>
      <xdr:rowOff>158559</xdr:rowOff>
    </xdr:to>
    <xdr:sp macro="" textlink="">
      <xdr:nvSpPr>
        <xdr:cNvPr id="697" name="楕円 696"/>
        <xdr:cNvSpPr/>
      </xdr:nvSpPr>
      <xdr:spPr>
        <a:xfrm>
          <a:off x="16268700" y="168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157408</xdr:rowOff>
    </xdr:from>
    <xdr:ext cx="469744" cy="259045"/>
    <xdr:sp macro="" textlink="">
      <xdr:nvSpPr>
        <xdr:cNvPr id="698" name="積立金該当値テキスト"/>
        <xdr:cNvSpPr txBox="1"/>
      </xdr:nvSpPr>
      <xdr:spPr>
        <a:xfrm>
          <a:off x="16370300" y="167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160134</xdr:rowOff>
    </xdr:from>
    <xdr:to>
      <xdr:col>81</xdr:col>
      <xdr:colOff>101600</xdr:colOff>
      <xdr:row>99</xdr:row>
      <xdr:rowOff>90284</xdr:rowOff>
    </xdr:to>
    <xdr:sp macro="" textlink="">
      <xdr:nvSpPr>
        <xdr:cNvPr id="699" name="楕円 698"/>
        <xdr:cNvSpPr/>
      </xdr:nvSpPr>
      <xdr:spPr>
        <a:xfrm>
          <a:off x="15430500" y="169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81411</xdr:rowOff>
    </xdr:from>
    <xdr:ext cx="378565" cy="259045"/>
    <xdr:sp macro="" textlink="">
      <xdr:nvSpPr>
        <xdr:cNvPr id="700" name="テキスト ボックス 699"/>
        <xdr:cNvSpPr txBox="1"/>
      </xdr:nvSpPr>
      <xdr:spPr>
        <a:xfrm>
          <a:off x="15292017" y="1705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156172</xdr:rowOff>
    </xdr:from>
    <xdr:to>
      <xdr:col>76</xdr:col>
      <xdr:colOff>165100</xdr:colOff>
      <xdr:row>99</xdr:row>
      <xdr:rowOff>86322</xdr:rowOff>
    </xdr:to>
    <xdr:sp macro="" textlink="">
      <xdr:nvSpPr>
        <xdr:cNvPr id="701" name="楕円 700"/>
        <xdr:cNvSpPr/>
      </xdr:nvSpPr>
      <xdr:spPr>
        <a:xfrm>
          <a:off x="14541500" y="169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77449</xdr:rowOff>
    </xdr:from>
    <xdr:ext cx="378565" cy="259045"/>
    <xdr:sp macro="" textlink="">
      <xdr:nvSpPr>
        <xdr:cNvPr id="702" name="テキスト ボックス 701"/>
        <xdr:cNvSpPr txBox="1"/>
      </xdr:nvSpPr>
      <xdr:spPr>
        <a:xfrm>
          <a:off x="14403017" y="1705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160489</xdr:rowOff>
    </xdr:from>
    <xdr:to>
      <xdr:col>72</xdr:col>
      <xdr:colOff>38100</xdr:colOff>
      <xdr:row>99</xdr:row>
      <xdr:rowOff>90639</xdr:rowOff>
    </xdr:to>
    <xdr:sp macro="" textlink="">
      <xdr:nvSpPr>
        <xdr:cNvPr id="703" name="楕円 702"/>
        <xdr:cNvSpPr/>
      </xdr:nvSpPr>
      <xdr:spPr>
        <a:xfrm>
          <a:off x="13652500" y="169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81766</xdr:rowOff>
    </xdr:from>
    <xdr:ext cx="378565" cy="259045"/>
    <xdr:sp macro="" textlink="">
      <xdr:nvSpPr>
        <xdr:cNvPr id="704" name="テキスト ボックス 703"/>
        <xdr:cNvSpPr txBox="1"/>
      </xdr:nvSpPr>
      <xdr:spPr>
        <a:xfrm>
          <a:off x="13514017" y="17055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156057</xdr:rowOff>
    </xdr:from>
    <xdr:to>
      <xdr:col>67</xdr:col>
      <xdr:colOff>101600</xdr:colOff>
      <xdr:row>99</xdr:row>
      <xdr:rowOff>86207</xdr:rowOff>
    </xdr:to>
    <xdr:sp macro="" textlink="">
      <xdr:nvSpPr>
        <xdr:cNvPr id="705" name="楕円 704"/>
        <xdr:cNvSpPr/>
      </xdr:nvSpPr>
      <xdr:spPr>
        <a:xfrm>
          <a:off x="12763500" y="169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77334</xdr:rowOff>
    </xdr:from>
    <xdr:ext cx="378565" cy="259045"/>
    <xdr:sp macro="" textlink="">
      <xdr:nvSpPr>
        <xdr:cNvPr id="706" name="テキスト ボックス 705"/>
        <xdr:cNvSpPr txBox="1"/>
      </xdr:nvSpPr>
      <xdr:spPr>
        <a:xfrm>
          <a:off x="12625017" y="1705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139654</xdr:rowOff>
    </xdr:from>
    <xdr:to>
      <xdr:col>116</xdr:col>
      <xdr:colOff>63500</xdr:colOff>
      <xdr:row>58</xdr:row>
      <xdr:rowOff>139700</xdr:rowOff>
    </xdr:to>
    <xdr:cxnSp macro="">
      <xdr:nvCxnSpPr>
        <xdr:cNvPr id="786" name="直線コネクタ 785"/>
        <xdr:cNvCxnSpPr/>
      </xdr:nvCxnSpPr>
      <xdr:spPr>
        <a:xfrm>
          <a:off x="21323300" y="10083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139609</xdr:rowOff>
    </xdr:from>
    <xdr:to>
      <xdr:col>111</xdr:col>
      <xdr:colOff>177800</xdr:colOff>
      <xdr:row>58</xdr:row>
      <xdr:rowOff>139654</xdr:rowOff>
    </xdr:to>
    <xdr:cxnSp macro="">
      <xdr:nvCxnSpPr>
        <xdr:cNvPr id="789" name="直線コネクタ 788"/>
        <xdr:cNvCxnSpPr/>
      </xdr:nvCxnSpPr>
      <xdr:spPr>
        <a:xfrm>
          <a:off x="20434300" y="1008370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139609</xdr:rowOff>
    </xdr:to>
    <xdr:cxnSp macro="">
      <xdr:nvCxnSpPr>
        <xdr:cNvPr id="792" name="直線コネクタ 791"/>
        <xdr:cNvCxnSpPr/>
      </xdr:nvCxnSpPr>
      <xdr:spPr>
        <a:xfrm>
          <a:off x="19545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124841</xdr:rowOff>
    </xdr:from>
    <xdr:to>
      <xdr:col>102</xdr:col>
      <xdr:colOff>114300</xdr:colOff>
      <xdr:row>58</xdr:row>
      <xdr:rowOff>139517</xdr:rowOff>
    </xdr:to>
    <xdr:cxnSp macro="">
      <xdr:nvCxnSpPr>
        <xdr:cNvPr id="795" name="直線コネクタ 794"/>
        <xdr:cNvCxnSpPr/>
      </xdr:nvCxnSpPr>
      <xdr:spPr>
        <a:xfrm>
          <a:off x="18656300" y="10068941"/>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88854</xdr:rowOff>
    </xdr:from>
    <xdr:to>
      <xdr:col>112</xdr:col>
      <xdr:colOff>38100</xdr:colOff>
      <xdr:row>59</xdr:row>
      <xdr:rowOff>19004</xdr:rowOff>
    </xdr:to>
    <xdr:sp macro="" textlink="">
      <xdr:nvSpPr>
        <xdr:cNvPr id="807" name="楕円 806"/>
        <xdr:cNvSpPr/>
      </xdr:nvSpPr>
      <xdr:spPr>
        <a:xfrm>
          <a:off x="21272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10131</xdr:rowOff>
    </xdr:from>
    <xdr:ext cx="249299" cy="259045"/>
    <xdr:sp macro="" textlink="">
      <xdr:nvSpPr>
        <xdr:cNvPr id="808" name="テキスト ボックス 807"/>
        <xdr:cNvSpPr txBox="1"/>
      </xdr:nvSpPr>
      <xdr:spPr>
        <a:xfrm>
          <a:off x="21198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88809</xdr:rowOff>
    </xdr:from>
    <xdr:to>
      <xdr:col>107</xdr:col>
      <xdr:colOff>101600</xdr:colOff>
      <xdr:row>59</xdr:row>
      <xdr:rowOff>18959</xdr:rowOff>
    </xdr:to>
    <xdr:sp macro="" textlink="">
      <xdr:nvSpPr>
        <xdr:cNvPr id="809" name="楕円 808"/>
        <xdr:cNvSpPr/>
      </xdr:nvSpPr>
      <xdr:spPr>
        <a:xfrm>
          <a:off x="20383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10086</xdr:rowOff>
    </xdr:from>
    <xdr:ext cx="249299" cy="259045"/>
    <xdr:sp macro="" textlink="">
      <xdr:nvSpPr>
        <xdr:cNvPr id="810" name="テキスト ボックス 809"/>
        <xdr:cNvSpPr txBox="1"/>
      </xdr:nvSpPr>
      <xdr:spPr>
        <a:xfrm>
          <a:off x="20309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11" name="楕円 810"/>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12" name="テキスト ボックス 811"/>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74041</xdr:rowOff>
    </xdr:from>
    <xdr:to>
      <xdr:col>98</xdr:col>
      <xdr:colOff>38100</xdr:colOff>
      <xdr:row>59</xdr:row>
      <xdr:rowOff>4191</xdr:rowOff>
    </xdr:to>
    <xdr:sp macro="" textlink="">
      <xdr:nvSpPr>
        <xdr:cNvPr id="813" name="楕円 812"/>
        <xdr:cNvSpPr/>
      </xdr:nvSpPr>
      <xdr:spPr>
        <a:xfrm>
          <a:off x="18605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166768</xdr:rowOff>
    </xdr:from>
    <xdr:ext cx="378565" cy="259045"/>
    <xdr:sp macro="" textlink="">
      <xdr:nvSpPr>
        <xdr:cNvPr id="814" name="テキスト ボックス 813"/>
        <xdr:cNvSpPr txBox="1"/>
      </xdr:nvSpPr>
      <xdr:spPr>
        <a:xfrm>
          <a:off x="18467017" y="101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90940</xdr:rowOff>
    </xdr:from>
    <xdr:to>
      <xdr:col>116</xdr:col>
      <xdr:colOff>63500</xdr:colOff>
      <xdr:row>76</xdr:row>
      <xdr:rowOff>116794</xdr:rowOff>
    </xdr:to>
    <xdr:cxnSp macro="">
      <xdr:nvCxnSpPr>
        <xdr:cNvPr id="842" name="直線コネクタ 841"/>
        <xdr:cNvCxnSpPr/>
      </xdr:nvCxnSpPr>
      <xdr:spPr>
        <a:xfrm flipV="1">
          <a:off x="21323300" y="13121140"/>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116794</xdr:rowOff>
    </xdr:from>
    <xdr:to>
      <xdr:col>111</xdr:col>
      <xdr:colOff>177800</xdr:colOff>
      <xdr:row>76</xdr:row>
      <xdr:rowOff>155108</xdr:rowOff>
    </xdr:to>
    <xdr:cxnSp macro="">
      <xdr:nvCxnSpPr>
        <xdr:cNvPr id="845" name="直線コネクタ 844"/>
        <xdr:cNvCxnSpPr/>
      </xdr:nvCxnSpPr>
      <xdr:spPr>
        <a:xfrm flipV="1">
          <a:off x="20434300" y="13146994"/>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155108</xdr:rowOff>
    </xdr:from>
    <xdr:to>
      <xdr:col>107</xdr:col>
      <xdr:colOff>50800</xdr:colOff>
      <xdr:row>77</xdr:row>
      <xdr:rowOff>14404</xdr:rowOff>
    </xdr:to>
    <xdr:cxnSp macro="">
      <xdr:nvCxnSpPr>
        <xdr:cNvPr id="848" name="直線コネクタ 847"/>
        <xdr:cNvCxnSpPr/>
      </xdr:nvCxnSpPr>
      <xdr:spPr>
        <a:xfrm flipV="1">
          <a:off x="19545300" y="13185308"/>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153073</xdr:rowOff>
    </xdr:from>
    <xdr:to>
      <xdr:col>102</xdr:col>
      <xdr:colOff>114300</xdr:colOff>
      <xdr:row>77</xdr:row>
      <xdr:rowOff>14404</xdr:rowOff>
    </xdr:to>
    <xdr:cxnSp macro="">
      <xdr:nvCxnSpPr>
        <xdr:cNvPr id="851" name="直線コネクタ 850"/>
        <xdr:cNvCxnSpPr/>
      </xdr:nvCxnSpPr>
      <xdr:spPr>
        <a:xfrm>
          <a:off x="18656300" y="13183273"/>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40140</xdr:rowOff>
    </xdr:from>
    <xdr:to>
      <xdr:col>116</xdr:col>
      <xdr:colOff>114300</xdr:colOff>
      <xdr:row>76</xdr:row>
      <xdr:rowOff>141740</xdr:rowOff>
    </xdr:to>
    <xdr:sp macro="" textlink="">
      <xdr:nvSpPr>
        <xdr:cNvPr id="861" name="楕円 860"/>
        <xdr:cNvSpPr/>
      </xdr:nvSpPr>
      <xdr:spPr>
        <a:xfrm>
          <a:off x="22110700" y="130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18567</xdr:rowOff>
    </xdr:from>
    <xdr:ext cx="534377" cy="259045"/>
    <xdr:sp macro="" textlink="">
      <xdr:nvSpPr>
        <xdr:cNvPr id="862" name="繰出金該当値テキスト"/>
        <xdr:cNvSpPr txBox="1"/>
      </xdr:nvSpPr>
      <xdr:spPr>
        <a:xfrm>
          <a:off x="22212300" y="1304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65994</xdr:rowOff>
    </xdr:from>
    <xdr:to>
      <xdr:col>112</xdr:col>
      <xdr:colOff>38100</xdr:colOff>
      <xdr:row>76</xdr:row>
      <xdr:rowOff>167594</xdr:rowOff>
    </xdr:to>
    <xdr:sp macro="" textlink="">
      <xdr:nvSpPr>
        <xdr:cNvPr id="863" name="楕円 862"/>
        <xdr:cNvSpPr/>
      </xdr:nvSpPr>
      <xdr:spPr>
        <a:xfrm>
          <a:off x="21272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158721</xdr:rowOff>
    </xdr:from>
    <xdr:ext cx="534377" cy="259045"/>
    <xdr:sp macro="" textlink="">
      <xdr:nvSpPr>
        <xdr:cNvPr id="864" name="テキスト ボックス 863"/>
        <xdr:cNvSpPr txBox="1"/>
      </xdr:nvSpPr>
      <xdr:spPr>
        <a:xfrm>
          <a:off x="21056111" y="131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104308</xdr:rowOff>
    </xdr:from>
    <xdr:to>
      <xdr:col>107</xdr:col>
      <xdr:colOff>101600</xdr:colOff>
      <xdr:row>77</xdr:row>
      <xdr:rowOff>34458</xdr:rowOff>
    </xdr:to>
    <xdr:sp macro="" textlink="">
      <xdr:nvSpPr>
        <xdr:cNvPr id="865" name="楕円 864"/>
        <xdr:cNvSpPr/>
      </xdr:nvSpPr>
      <xdr:spPr>
        <a:xfrm>
          <a:off x="20383500" y="131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25585</xdr:rowOff>
    </xdr:from>
    <xdr:ext cx="534377" cy="259045"/>
    <xdr:sp macro="" textlink="">
      <xdr:nvSpPr>
        <xdr:cNvPr id="866" name="テキスト ボックス 865"/>
        <xdr:cNvSpPr txBox="1"/>
      </xdr:nvSpPr>
      <xdr:spPr>
        <a:xfrm>
          <a:off x="20167111" y="132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135054</xdr:rowOff>
    </xdr:from>
    <xdr:to>
      <xdr:col>102</xdr:col>
      <xdr:colOff>165100</xdr:colOff>
      <xdr:row>77</xdr:row>
      <xdr:rowOff>65204</xdr:rowOff>
    </xdr:to>
    <xdr:sp macro="" textlink="">
      <xdr:nvSpPr>
        <xdr:cNvPr id="867" name="楕円 866"/>
        <xdr:cNvSpPr/>
      </xdr:nvSpPr>
      <xdr:spPr>
        <a:xfrm>
          <a:off x="19494500" y="131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56331</xdr:rowOff>
    </xdr:from>
    <xdr:ext cx="534377" cy="259045"/>
    <xdr:sp macro="" textlink="">
      <xdr:nvSpPr>
        <xdr:cNvPr id="868" name="テキスト ボックス 867"/>
        <xdr:cNvSpPr txBox="1"/>
      </xdr:nvSpPr>
      <xdr:spPr>
        <a:xfrm>
          <a:off x="19278111" y="132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102273</xdr:rowOff>
    </xdr:from>
    <xdr:to>
      <xdr:col>98</xdr:col>
      <xdr:colOff>38100</xdr:colOff>
      <xdr:row>77</xdr:row>
      <xdr:rowOff>32423</xdr:rowOff>
    </xdr:to>
    <xdr:sp macro="" textlink="">
      <xdr:nvSpPr>
        <xdr:cNvPr id="869" name="楕円 868"/>
        <xdr:cNvSpPr/>
      </xdr:nvSpPr>
      <xdr:spPr>
        <a:xfrm>
          <a:off x="18605500" y="131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23550</xdr:rowOff>
    </xdr:from>
    <xdr:ext cx="534377" cy="259045"/>
    <xdr:sp macro="" textlink="">
      <xdr:nvSpPr>
        <xdr:cNvPr id="870" name="テキスト ボックス 869"/>
        <xdr:cNvSpPr txBox="1"/>
      </xdr:nvSpPr>
      <xdr:spPr>
        <a:xfrm>
          <a:off x="18389111" y="132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●人件費については、前年度に比べ減少し住民一人当たり</a:t>
          </a:r>
          <a:r>
            <a:rPr kumimoji="1" lang="en-US" altLang="ja-JP" sz="1200">
              <a:latin typeface="ＭＳ Ｐゴシック" panose="020B0600070205080204" pitchFamily="50" charset="-128"/>
              <a:ea typeface="ＭＳ Ｐゴシック" panose="020B0600070205080204" pitchFamily="50" charset="-128"/>
            </a:rPr>
            <a:t>47,875</a:t>
          </a:r>
          <a:r>
            <a:rPr kumimoji="1" lang="ja-JP" altLang="en-US" sz="1200">
              <a:latin typeface="ＭＳ Ｐゴシック" panose="020B0600070205080204" pitchFamily="50" charset="-128"/>
              <a:ea typeface="ＭＳ Ｐゴシック" panose="020B0600070205080204" pitchFamily="50" charset="-128"/>
            </a:rPr>
            <a:t>円となった。近年、類似団体平均と比べて低い水準にあるものの、今後も適切な人員配置を実施し、事務の効率化と円滑な行政サービスを提供していく必要がある。●物件費については、住民一人当たり</a:t>
          </a:r>
          <a:r>
            <a:rPr kumimoji="1" lang="en-US" altLang="ja-JP" sz="1200">
              <a:latin typeface="ＭＳ Ｐゴシック" panose="020B0600070205080204" pitchFamily="50" charset="-128"/>
              <a:ea typeface="ＭＳ Ｐゴシック" panose="020B0600070205080204" pitchFamily="50" charset="-128"/>
            </a:rPr>
            <a:t>70,809</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であり近年高止まりの傾向にある。保育所や児童館、クリーンセンター等の町保有施設が多いためであるが、現在実施可能な部分については民間委託の実施を進めている。●扶助費については、類似団体平均値と比較すると住民一人当たりのコストが</a:t>
          </a:r>
          <a:r>
            <a:rPr kumimoji="1" lang="en-US" altLang="ja-JP" sz="1200">
              <a:latin typeface="ＭＳ Ｐゴシック" panose="020B0600070205080204" pitchFamily="50" charset="-128"/>
              <a:ea typeface="ＭＳ Ｐゴシック" panose="020B0600070205080204" pitchFamily="50" charset="-128"/>
            </a:rPr>
            <a:t>15,680</a:t>
          </a:r>
          <a:r>
            <a:rPr kumimoji="1" lang="ja-JP" altLang="en-US" sz="1200">
              <a:latin typeface="ＭＳ Ｐゴシック" panose="020B0600070205080204" pitchFamily="50" charset="-128"/>
              <a:ea typeface="ＭＳ Ｐゴシック" panose="020B0600070205080204" pitchFamily="50" charset="-128"/>
            </a:rPr>
            <a:t>円低くなったが、本年度は前年度に比べ</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増加した。プレミアム付商品券事業、保育所運営委託事業の増加によるものであるが、今後、社会保障関連経費が増加することは必至であり、特に町単独の扶助費については、その効果と必要性を常に検証し見直しを図ることによって抑制に努める。●補助費等については、類似団体平均値を大きく下回ったものの、前年度に比べわずかに増加した。今後も、各種団体等への単独補助金については、常にその必要性とその効果を検証しながら事業の見直しを進める。●普通建設事業費については、新規整備で前年度比</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％減、更新整備で前年度比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％増となった。今後は、「公共施設等総合管理計画」に基づく「個別施設計画」により、限られた財源のなかで公共施設の配置・管理等に努める。●公債費については、前年度比</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％減となり類似団体平均よりは低いものの、近年は</a:t>
          </a:r>
          <a:r>
            <a:rPr kumimoji="1" lang="en-US" altLang="ja-JP" sz="1200">
              <a:latin typeface="ＭＳ Ｐゴシック" panose="020B0600070205080204" pitchFamily="50" charset="-128"/>
              <a:ea typeface="ＭＳ Ｐゴシック" panose="020B0600070205080204" pitchFamily="50" charset="-128"/>
            </a:rPr>
            <a:t>25,000</a:t>
          </a:r>
          <a:r>
            <a:rPr kumimoji="1" lang="ja-JP" altLang="en-US" sz="1200">
              <a:latin typeface="ＭＳ Ｐゴシック" panose="020B0600070205080204" pitchFamily="50" charset="-128"/>
              <a:ea typeface="ＭＳ Ｐゴシック" panose="020B0600070205080204" pitchFamily="50" charset="-128"/>
            </a:rPr>
            <a:t>円前後を推移している。●積立金については、前年度決算額を大きく上回り住民一人当たり</a:t>
          </a:r>
          <a:r>
            <a:rPr kumimoji="1" lang="en-US" altLang="ja-JP" sz="1200">
              <a:latin typeface="ＭＳ Ｐゴシック" panose="020B0600070205080204" pitchFamily="50" charset="-128"/>
              <a:ea typeface="ＭＳ Ｐゴシック" panose="020B0600070205080204" pitchFamily="50" charset="-128"/>
            </a:rPr>
            <a:t>8,515</a:t>
          </a:r>
          <a:r>
            <a:rPr kumimoji="1" lang="ja-JP" altLang="en-US" sz="1200">
              <a:latin typeface="ＭＳ Ｐゴシック" panose="020B0600070205080204" pitchFamily="50" charset="-128"/>
              <a:ea typeface="ＭＳ Ｐゴシック" panose="020B0600070205080204" pitchFamily="50" charset="-128"/>
            </a:rPr>
            <a:t>円となった。財政調整基金とふるさと創生基金に積み立てを行ったためである。●繰出金については、介護保険特別会計繰出金、下水道事業特別会計繰出金の増により前年度比</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35,298
25.78
11,637,847
10,989,913
641,135
7,113,861
9,643,138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75039</xdr:rowOff>
    </xdr:from>
    <xdr:to>
      <xdr:col>24</xdr:col>
      <xdr:colOff>63500</xdr:colOff>
      <xdr:row>38</xdr:row>
      <xdr:rowOff>76998</xdr:rowOff>
    </xdr:to>
    <xdr:cxnSp macro="">
      <xdr:nvCxnSpPr>
        <xdr:cNvPr id="63" name="直線コネクタ 62"/>
        <xdr:cNvCxnSpPr/>
      </xdr:nvCxnSpPr>
      <xdr:spPr>
        <a:xfrm flipV="1">
          <a:off x="3797300" y="6590139"/>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166805</xdr:rowOff>
    </xdr:from>
    <xdr:to>
      <xdr:col>19</xdr:col>
      <xdr:colOff>177800</xdr:colOff>
      <xdr:row>38</xdr:row>
      <xdr:rowOff>76998</xdr:rowOff>
    </xdr:to>
    <xdr:cxnSp macro="">
      <xdr:nvCxnSpPr>
        <xdr:cNvPr id="66" name="直線コネクタ 65"/>
        <xdr:cNvCxnSpPr/>
      </xdr:nvCxnSpPr>
      <xdr:spPr>
        <a:xfrm>
          <a:off x="2908300" y="651045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166152</xdr:rowOff>
    </xdr:from>
    <xdr:to>
      <xdr:col>15</xdr:col>
      <xdr:colOff>50800</xdr:colOff>
      <xdr:row>37</xdr:row>
      <xdr:rowOff>166805</xdr:rowOff>
    </xdr:to>
    <xdr:cxnSp macro="">
      <xdr:nvCxnSpPr>
        <xdr:cNvPr id="69" name="直線コネクタ 68"/>
        <xdr:cNvCxnSpPr/>
      </xdr:nvCxnSpPr>
      <xdr:spPr>
        <a:xfrm>
          <a:off x="2019300" y="6338352"/>
          <a:ext cx="889000" cy="17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166152</xdr:rowOff>
    </xdr:from>
    <xdr:to>
      <xdr:col>10</xdr:col>
      <xdr:colOff>114300</xdr:colOff>
      <xdr:row>37</xdr:row>
      <xdr:rowOff>56751</xdr:rowOff>
    </xdr:to>
    <xdr:cxnSp macro="">
      <xdr:nvCxnSpPr>
        <xdr:cNvPr id="72" name="直線コネクタ 71"/>
        <xdr:cNvCxnSpPr/>
      </xdr:nvCxnSpPr>
      <xdr:spPr>
        <a:xfrm flipV="1">
          <a:off x="1130300" y="633835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24239</xdr:rowOff>
    </xdr:from>
    <xdr:to>
      <xdr:col>24</xdr:col>
      <xdr:colOff>114300</xdr:colOff>
      <xdr:row>38</xdr:row>
      <xdr:rowOff>125839</xdr:rowOff>
    </xdr:to>
    <xdr:sp macro="" textlink="">
      <xdr:nvSpPr>
        <xdr:cNvPr id="82" name="楕円 81"/>
        <xdr:cNvSpPr/>
      </xdr:nvSpPr>
      <xdr:spPr>
        <a:xfrm>
          <a:off x="4584700" y="6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110616</xdr:rowOff>
    </xdr:from>
    <xdr:ext cx="469744" cy="259045"/>
    <xdr:sp macro="" textlink="">
      <xdr:nvSpPr>
        <xdr:cNvPr id="83" name="議会費該当値テキスト"/>
        <xdr:cNvSpPr txBox="1"/>
      </xdr:nvSpPr>
      <xdr:spPr>
        <a:xfrm>
          <a:off x="4686300" y="645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26198</xdr:rowOff>
    </xdr:from>
    <xdr:to>
      <xdr:col>20</xdr:col>
      <xdr:colOff>38100</xdr:colOff>
      <xdr:row>38</xdr:row>
      <xdr:rowOff>127798</xdr:rowOff>
    </xdr:to>
    <xdr:sp macro="" textlink="">
      <xdr:nvSpPr>
        <xdr:cNvPr id="84" name="楕円 83"/>
        <xdr:cNvSpPr/>
      </xdr:nvSpPr>
      <xdr:spPr>
        <a:xfrm>
          <a:off x="3746500" y="6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118925</xdr:rowOff>
    </xdr:from>
    <xdr:ext cx="469744" cy="259045"/>
    <xdr:sp macro="" textlink="">
      <xdr:nvSpPr>
        <xdr:cNvPr id="85" name="テキスト ボックス 84"/>
        <xdr:cNvSpPr txBox="1"/>
      </xdr:nvSpPr>
      <xdr:spPr>
        <a:xfrm>
          <a:off x="3562428" y="663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116005</xdr:rowOff>
    </xdr:from>
    <xdr:to>
      <xdr:col>15</xdr:col>
      <xdr:colOff>101600</xdr:colOff>
      <xdr:row>38</xdr:row>
      <xdr:rowOff>46155</xdr:rowOff>
    </xdr:to>
    <xdr:sp macro="" textlink="">
      <xdr:nvSpPr>
        <xdr:cNvPr id="86" name="楕円 85"/>
        <xdr:cNvSpPr/>
      </xdr:nvSpPr>
      <xdr:spPr>
        <a:xfrm>
          <a:off x="2857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37282</xdr:rowOff>
    </xdr:from>
    <xdr:ext cx="469744" cy="259045"/>
    <xdr:sp macro="" textlink="">
      <xdr:nvSpPr>
        <xdr:cNvPr id="87" name="テキスト ボックス 86"/>
        <xdr:cNvSpPr txBox="1"/>
      </xdr:nvSpPr>
      <xdr:spPr>
        <a:xfrm>
          <a:off x="2673428" y="65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115352</xdr:rowOff>
    </xdr:from>
    <xdr:to>
      <xdr:col>10</xdr:col>
      <xdr:colOff>165100</xdr:colOff>
      <xdr:row>37</xdr:row>
      <xdr:rowOff>45502</xdr:rowOff>
    </xdr:to>
    <xdr:sp macro="" textlink="">
      <xdr:nvSpPr>
        <xdr:cNvPr id="88" name="楕円 87"/>
        <xdr:cNvSpPr/>
      </xdr:nvSpPr>
      <xdr:spPr>
        <a:xfrm>
          <a:off x="1968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36629</xdr:rowOff>
    </xdr:from>
    <xdr:ext cx="469744" cy="259045"/>
    <xdr:sp macro="" textlink="">
      <xdr:nvSpPr>
        <xdr:cNvPr id="89" name="テキスト ボックス 88"/>
        <xdr:cNvSpPr txBox="1"/>
      </xdr:nvSpPr>
      <xdr:spPr>
        <a:xfrm>
          <a:off x="1784428" y="63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5951</xdr:rowOff>
    </xdr:from>
    <xdr:to>
      <xdr:col>6</xdr:col>
      <xdr:colOff>38100</xdr:colOff>
      <xdr:row>37</xdr:row>
      <xdr:rowOff>107551</xdr:rowOff>
    </xdr:to>
    <xdr:sp macro="" textlink="">
      <xdr:nvSpPr>
        <xdr:cNvPr id="90" name="楕円 89"/>
        <xdr:cNvSpPr/>
      </xdr:nvSpPr>
      <xdr:spPr>
        <a:xfrm>
          <a:off x="1079500" y="63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98678</xdr:rowOff>
    </xdr:from>
    <xdr:ext cx="469744" cy="259045"/>
    <xdr:sp macro="" textlink="">
      <xdr:nvSpPr>
        <xdr:cNvPr id="91" name="テキスト ボックス 90"/>
        <xdr:cNvSpPr txBox="1"/>
      </xdr:nvSpPr>
      <xdr:spPr>
        <a:xfrm>
          <a:off x="895428" y="644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115239</xdr:rowOff>
    </xdr:from>
    <xdr:to>
      <xdr:col>24</xdr:col>
      <xdr:colOff>63500</xdr:colOff>
      <xdr:row>59</xdr:row>
      <xdr:rowOff>24921</xdr:rowOff>
    </xdr:to>
    <xdr:cxnSp macro="">
      <xdr:nvCxnSpPr>
        <xdr:cNvPr id="123" name="直線コネクタ 122"/>
        <xdr:cNvCxnSpPr/>
      </xdr:nvCxnSpPr>
      <xdr:spPr>
        <a:xfrm flipV="1">
          <a:off x="3797300" y="10059339"/>
          <a:ext cx="838200" cy="8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3727</xdr:rowOff>
    </xdr:from>
    <xdr:to>
      <xdr:col>19</xdr:col>
      <xdr:colOff>177800</xdr:colOff>
      <xdr:row>59</xdr:row>
      <xdr:rowOff>24921</xdr:rowOff>
    </xdr:to>
    <xdr:cxnSp macro="">
      <xdr:nvCxnSpPr>
        <xdr:cNvPr id="126" name="直線コネクタ 125"/>
        <xdr:cNvCxnSpPr/>
      </xdr:nvCxnSpPr>
      <xdr:spPr>
        <a:xfrm>
          <a:off x="2908300" y="10119277"/>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3727</xdr:rowOff>
    </xdr:from>
    <xdr:to>
      <xdr:col>15</xdr:col>
      <xdr:colOff>50800</xdr:colOff>
      <xdr:row>59</xdr:row>
      <xdr:rowOff>33390</xdr:rowOff>
    </xdr:to>
    <xdr:cxnSp macro="">
      <xdr:nvCxnSpPr>
        <xdr:cNvPr id="129" name="直線コネクタ 128"/>
        <xdr:cNvCxnSpPr/>
      </xdr:nvCxnSpPr>
      <xdr:spPr>
        <a:xfrm flipV="1">
          <a:off x="2019300" y="10119277"/>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33390</xdr:rowOff>
    </xdr:from>
    <xdr:to>
      <xdr:col>10</xdr:col>
      <xdr:colOff>114300</xdr:colOff>
      <xdr:row>59</xdr:row>
      <xdr:rowOff>39747</xdr:rowOff>
    </xdr:to>
    <xdr:cxnSp macro="">
      <xdr:nvCxnSpPr>
        <xdr:cNvPr id="132" name="直線コネクタ 131"/>
        <xdr:cNvCxnSpPr/>
      </xdr:nvCxnSpPr>
      <xdr:spPr>
        <a:xfrm flipV="1">
          <a:off x="1130300" y="10148940"/>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64439</xdr:rowOff>
    </xdr:from>
    <xdr:to>
      <xdr:col>24</xdr:col>
      <xdr:colOff>114300</xdr:colOff>
      <xdr:row>58</xdr:row>
      <xdr:rowOff>166039</xdr:rowOff>
    </xdr:to>
    <xdr:sp macro="" textlink="">
      <xdr:nvSpPr>
        <xdr:cNvPr id="142" name="楕円 141"/>
        <xdr:cNvSpPr/>
      </xdr:nvSpPr>
      <xdr:spPr>
        <a:xfrm>
          <a:off x="45847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42866</xdr:rowOff>
    </xdr:from>
    <xdr:ext cx="534377" cy="259045"/>
    <xdr:sp macro="" textlink="">
      <xdr:nvSpPr>
        <xdr:cNvPr id="143" name="総務費該当値テキスト"/>
        <xdr:cNvSpPr txBox="1"/>
      </xdr:nvSpPr>
      <xdr:spPr>
        <a:xfrm>
          <a:off x="4686300" y="99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145571</xdr:rowOff>
    </xdr:from>
    <xdr:to>
      <xdr:col>20</xdr:col>
      <xdr:colOff>38100</xdr:colOff>
      <xdr:row>59</xdr:row>
      <xdr:rowOff>75721</xdr:rowOff>
    </xdr:to>
    <xdr:sp macro="" textlink="">
      <xdr:nvSpPr>
        <xdr:cNvPr id="144" name="楕円 143"/>
        <xdr:cNvSpPr/>
      </xdr:nvSpPr>
      <xdr:spPr>
        <a:xfrm>
          <a:off x="3746500" y="100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66848</xdr:rowOff>
    </xdr:from>
    <xdr:ext cx="534377" cy="259045"/>
    <xdr:sp macro="" textlink="">
      <xdr:nvSpPr>
        <xdr:cNvPr id="145" name="テキスト ボックス 144"/>
        <xdr:cNvSpPr txBox="1"/>
      </xdr:nvSpPr>
      <xdr:spPr>
        <a:xfrm>
          <a:off x="3530111" y="101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124377</xdr:rowOff>
    </xdr:from>
    <xdr:to>
      <xdr:col>15</xdr:col>
      <xdr:colOff>101600</xdr:colOff>
      <xdr:row>59</xdr:row>
      <xdr:rowOff>54527</xdr:rowOff>
    </xdr:to>
    <xdr:sp macro="" textlink="">
      <xdr:nvSpPr>
        <xdr:cNvPr id="146" name="楕円 145"/>
        <xdr:cNvSpPr/>
      </xdr:nvSpPr>
      <xdr:spPr>
        <a:xfrm>
          <a:off x="2857500" y="100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45654</xdr:rowOff>
    </xdr:from>
    <xdr:ext cx="534377" cy="259045"/>
    <xdr:sp macro="" textlink="">
      <xdr:nvSpPr>
        <xdr:cNvPr id="147" name="テキスト ボックス 146"/>
        <xdr:cNvSpPr txBox="1"/>
      </xdr:nvSpPr>
      <xdr:spPr>
        <a:xfrm>
          <a:off x="2641111" y="101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154040</xdr:rowOff>
    </xdr:from>
    <xdr:to>
      <xdr:col>10</xdr:col>
      <xdr:colOff>165100</xdr:colOff>
      <xdr:row>59</xdr:row>
      <xdr:rowOff>84190</xdr:rowOff>
    </xdr:to>
    <xdr:sp macro="" textlink="">
      <xdr:nvSpPr>
        <xdr:cNvPr id="148" name="楕円 147"/>
        <xdr:cNvSpPr/>
      </xdr:nvSpPr>
      <xdr:spPr>
        <a:xfrm>
          <a:off x="1968500" y="10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75317</xdr:rowOff>
    </xdr:from>
    <xdr:ext cx="534377" cy="259045"/>
    <xdr:sp macro="" textlink="">
      <xdr:nvSpPr>
        <xdr:cNvPr id="149" name="テキスト ボックス 148"/>
        <xdr:cNvSpPr txBox="1"/>
      </xdr:nvSpPr>
      <xdr:spPr>
        <a:xfrm>
          <a:off x="1752111" y="1019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160397</xdr:rowOff>
    </xdr:from>
    <xdr:to>
      <xdr:col>6</xdr:col>
      <xdr:colOff>38100</xdr:colOff>
      <xdr:row>59</xdr:row>
      <xdr:rowOff>90547</xdr:rowOff>
    </xdr:to>
    <xdr:sp macro="" textlink="">
      <xdr:nvSpPr>
        <xdr:cNvPr id="150" name="楕円 149"/>
        <xdr:cNvSpPr/>
      </xdr:nvSpPr>
      <xdr:spPr>
        <a:xfrm>
          <a:off x="1079500" y="1010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81674</xdr:rowOff>
    </xdr:from>
    <xdr:ext cx="534377" cy="259045"/>
    <xdr:sp macro="" textlink="">
      <xdr:nvSpPr>
        <xdr:cNvPr id="151" name="テキスト ボックス 150"/>
        <xdr:cNvSpPr txBox="1"/>
      </xdr:nvSpPr>
      <xdr:spPr>
        <a:xfrm>
          <a:off x="863111" y="1019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59043</xdr:rowOff>
    </xdr:from>
    <xdr:to>
      <xdr:col>24</xdr:col>
      <xdr:colOff>63500</xdr:colOff>
      <xdr:row>78</xdr:row>
      <xdr:rowOff>6325</xdr:rowOff>
    </xdr:to>
    <xdr:cxnSp macro="">
      <xdr:nvCxnSpPr>
        <xdr:cNvPr id="181" name="直線コネクタ 180"/>
        <xdr:cNvCxnSpPr/>
      </xdr:nvCxnSpPr>
      <xdr:spPr>
        <a:xfrm flipV="1">
          <a:off x="3797300" y="13260693"/>
          <a:ext cx="838200" cy="1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775</xdr:rowOff>
    </xdr:from>
    <xdr:to>
      <xdr:col>19</xdr:col>
      <xdr:colOff>177800</xdr:colOff>
      <xdr:row>78</xdr:row>
      <xdr:rowOff>6325</xdr:rowOff>
    </xdr:to>
    <xdr:cxnSp macro="">
      <xdr:nvCxnSpPr>
        <xdr:cNvPr id="184" name="直線コネクタ 183"/>
        <xdr:cNvCxnSpPr/>
      </xdr:nvCxnSpPr>
      <xdr:spPr>
        <a:xfrm>
          <a:off x="2908300" y="13373875"/>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775</xdr:rowOff>
    </xdr:from>
    <xdr:to>
      <xdr:col>15</xdr:col>
      <xdr:colOff>50800</xdr:colOff>
      <xdr:row>78</xdr:row>
      <xdr:rowOff>48464</xdr:rowOff>
    </xdr:to>
    <xdr:cxnSp macro="">
      <xdr:nvCxnSpPr>
        <xdr:cNvPr id="187" name="直線コネクタ 186"/>
        <xdr:cNvCxnSpPr/>
      </xdr:nvCxnSpPr>
      <xdr:spPr>
        <a:xfrm flipV="1">
          <a:off x="2019300" y="13373875"/>
          <a:ext cx="889000" cy="4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48464</xdr:rowOff>
    </xdr:from>
    <xdr:to>
      <xdr:col>10</xdr:col>
      <xdr:colOff>114300</xdr:colOff>
      <xdr:row>78</xdr:row>
      <xdr:rowOff>62598</xdr:rowOff>
    </xdr:to>
    <xdr:cxnSp macro="">
      <xdr:nvCxnSpPr>
        <xdr:cNvPr id="190" name="直線コネクタ 189"/>
        <xdr:cNvCxnSpPr/>
      </xdr:nvCxnSpPr>
      <xdr:spPr>
        <a:xfrm flipV="1">
          <a:off x="1130300" y="13421564"/>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8243</xdr:rowOff>
    </xdr:from>
    <xdr:to>
      <xdr:col>24</xdr:col>
      <xdr:colOff>114300</xdr:colOff>
      <xdr:row>77</xdr:row>
      <xdr:rowOff>109843</xdr:rowOff>
    </xdr:to>
    <xdr:sp macro="" textlink="">
      <xdr:nvSpPr>
        <xdr:cNvPr id="200" name="楕円 199"/>
        <xdr:cNvSpPr/>
      </xdr:nvSpPr>
      <xdr:spPr>
        <a:xfrm>
          <a:off x="4584700" y="13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158120</xdr:rowOff>
    </xdr:from>
    <xdr:ext cx="599010" cy="259045"/>
    <xdr:sp macro="" textlink="">
      <xdr:nvSpPr>
        <xdr:cNvPr id="201" name="民生費該当値テキスト"/>
        <xdr:cNvSpPr txBox="1"/>
      </xdr:nvSpPr>
      <xdr:spPr>
        <a:xfrm>
          <a:off x="4686300" y="1318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126975</xdr:rowOff>
    </xdr:from>
    <xdr:to>
      <xdr:col>20</xdr:col>
      <xdr:colOff>38100</xdr:colOff>
      <xdr:row>78</xdr:row>
      <xdr:rowOff>57125</xdr:rowOff>
    </xdr:to>
    <xdr:sp macro="" textlink="">
      <xdr:nvSpPr>
        <xdr:cNvPr id="202" name="楕円 201"/>
        <xdr:cNvSpPr/>
      </xdr:nvSpPr>
      <xdr:spPr>
        <a:xfrm>
          <a:off x="3746500" y="133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48252</xdr:rowOff>
    </xdr:from>
    <xdr:ext cx="599010" cy="259045"/>
    <xdr:sp macro="" textlink="">
      <xdr:nvSpPr>
        <xdr:cNvPr id="203" name="テキスト ボックス 202"/>
        <xdr:cNvSpPr txBox="1"/>
      </xdr:nvSpPr>
      <xdr:spPr>
        <a:xfrm>
          <a:off x="3497795" y="1342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121425</xdr:rowOff>
    </xdr:from>
    <xdr:to>
      <xdr:col>15</xdr:col>
      <xdr:colOff>101600</xdr:colOff>
      <xdr:row>78</xdr:row>
      <xdr:rowOff>51575</xdr:rowOff>
    </xdr:to>
    <xdr:sp macro="" textlink="">
      <xdr:nvSpPr>
        <xdr:cNvPr id="204" name="楕円 203"/>
        <xdr:cNvSpPr/>
      </xdr:nvSpPr>
      <xdr:spPr>
        <a:xfrm>
          <a:off x="2857500" y="133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42702</xdr:rowOff>
    </xdr:from>
    <xdr:ext cx="599010" cy="259045"/>
    <xdr:sp macro="" textlink="">
      <xdr:nvSpPr>
        <xdr:cNvPr id="205" name="テキスト ボックス 204"/>
        <xdr:cNvSpPr txBox="1"/>
      </xdr:nvSpPr>
      <xdr:spPr>
        <a:xfrm>
          <a:off x="2608795" y="1341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169114</xdr:rowOff>
    </xdr:from>
    <xdr:to>
      <xdr:col>10</xdr:col>
      <xdr:colOff>165100</xdr:colOff>
      <xdr:row>78</xdr:row>
      <xdr:rowOff>99264</xdr:rowOff>
    </xdr:to>
    <xdr:sp macro="" textlink="">
      <xdr:nvSpPr>
        <xdr:cNvPr id="206" name="楕円 205"/>
        <xdr:cNvSpPr/>
      </xdr:nvSpPr>
      <xdr:spPr>
        <a:xfrm>
          <a:off x="1968500" y="133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90391</xdr:rowOff>
    </xdr:from>
    <xdr:ext cx="599010" cy="259045"/>
    <xdr:sp macro="" textlink="">
      <xdr:nvSpPr>
        <xdr:cNvPr id="207" name="テキスト ボックス 206"/>
        <xdr:cNvSpPr txBox="1"/>
      </xdr:nvSpPr>
      <xdr:spPr>
        <a:xfrm>
          <a:off x="1719795" y="134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11798</xdr:rowOff>
    </xdr:from>
    <xdr:to>
      <xdr:col>6</xdr:col>
      <xdr:colOff>38100</xdr:colOff>
      <xdr:row>78</xdr:row>
      <xdr:rowOff>113398</xdr:rowOff>
    </xdr:to>
    <xdr:sp macro="" textlink="">
      <xdr:nvSpPr>
        <xdr:cNvPr id="208" name="楕円 207"/>
        <xdr:cNvSpPr/>
      </xdr:nvSpPr>
      <xdr:spPr>
        <a:xfrm>
          <a:off x="1079500" y="133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104525</xdr:rowOff>
    </xdr:from>
    <xdr:ext cx="599010" cy="259045"/>
    <xdr:sp macro="" textlink="">
      <xdr:nvSpPr>
        <xdr:cNvPr id="209" name="テキスト ボックス 208"/>
        <xdr:cNvSpPr txBox="1"/>
      </xdr:nvSpPr>
      <xdr:spPr>
        <a:xfrm>
          <a:off x="830795" y="134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168960</xdr:rowOff>
    </xdr:from>
    <xdr:to>
      <xdr:col>24</xdr:col>
      <xdr:colOff>63500</xdr:colOff>
      <xdr:row>99</xdr:row>
      <xdr:rowOff>23113</xdr:rowOff>
    </xdr:to>
    <xdr:cxnSp macro="">
      <xdr:nvCxnSpPr>
        <xdr:cNvPr id="241" name="直線コネクタ 240"/>
        <xdr:cNvCxnSpPr/>
      </xdr:nvCxnSpPr>
      <xdr:spPr>
        <a:xfrm flipV="1">
          <a:off x="3797300" y="16971060"/>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23113</xdr:rowOff>
    </xdr:from>
    <xdr:to>
      <xdr:col>19</xdr:col>
      <xdr:colOff>177800</xdr:colOff>
      <xdr:row>99</xdr:row>
      <xdr:rowOff>24535</xdr:rowOff>
    </xdr:to>
    <xdr:cxnSp macro="">
      <xdr:nvCxnSpPr>
        <xdr:cNvPr id="244" name="直線コネクタ 243"/>
        <xdr:cNvCxnSpPr/>
      </xdr:nvCxnSpPr>
      <xdr:spPr>
        <a:xfrm flipV="1">
          <a:off x="2908300" y="16996663"/>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18966</xdr:rowOff>
    </xdr:from>
    <xdr:to>
      <xdr:col>15</xdr:col>
      <xdr:colOff>50800</xdr:colOff>
      <xdr:row>99</xdr:row>
      <xdr:rowOff>24535</xdr:rowOff>
    </xdr:to>
    <xdr:cxnSp macro="">
      <xdr:nvCxnSpPr>
        <xdr:cNvPr id="247" name="直線コネクタ 246"/>
        <xdr:cNvCxnSpPr/>
      </xdr:nvCxnSpPr>
      <xdr:spPr>
        <a:xfrm>
          <a:off x="2019300" y="16992516"/>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18966</xdr:rowOff>
    </xdr:from>
    <xdr:to>
      <xdr:col>10</xdr:col>
      <xdr:colOff>114300</xdr:colOff>
      <xdr:row>99</xdr:row>
      <xdr:rowOff>40667</xdr:rowOff>
    </xdr:to>
    <xdr:cxnSp macro="">
      <xdr:nvCxnSpPr>
        <xdr:cNvPr id="250" name="直線コネクタ 249"/>
        <xdr:cNvCxnSpPr/>
      </xdr:nvCxnSpPr>
      <xdr:spPr>
        <a:xfrm flipV="1">
          <a:off x="1130300" y="16992516"/>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118160</xdr:rowOff>
    </xdr:from>
    <xdr:to>
      <xdr:col>24</xdr:col>
      <xdr:colOff>114300</xdr:colOff>
      <xdr:row>99</xdr:row>
      <xdr:rowOff>48310</xdr:rowOff>
    </xdr:to>
    <xdr:sp macro="" textlink="">
      <xdr:nvSpPr>
        <xdr:cNvPr id="260" name="楕円 259"/>
        <xdr:cNvSpPr/>
      </xdr:nvSpPr>
      <xdr:spPr>
        <a:xfrm>
          <a:off x="4584700" y="169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96587</xdr:rowOff>
    </xdr:from>
    <xdr:ext cx="534377" cy="259045"/>
    <xdr:sp macro="" textlink="">
      <xdr:nvSpPr>
        <xdr:cNvPr id="261" name="衛生費該当値テキスト"/>
        <xdr:cNvSpPr txBox="1"/>
      </xdr:nvSpPr>
      <xdr:spPr>
        <a:xfrm>
          <a:off x="4686300" y="168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143763</xdr:rowOff>
    </xdr:from>
    <xdr:to>
      <xdr:col>20</xdr:col>
      <xdr:colOff>38100</xdr:colOff>
      <xdr:row>99</xdr:row>
      <xdr:rowOff>73913</xdr:rowOff>
    </xdr:to>
    <xdr:sp macro="" textlink="">
      <xdr:nvSpPr>
        <xdr:cNvPr id="262" name="楕円 261"/>
        <xdr:cNvSpPr/>
      </xdr:nvSpPr>
      <xdr:spPr>
        <a:xfrm>
          <a:off x="3746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65040</xdr:rowOff>
    </xdr:from>
    <xdr:ext cx="534377" cy="259045"/>
    <xdr:sp macro="" textlink="">
      <xdr:nvSpPr>
        <xdr:cNvPr id="263" name="テキスト ボックス 262"/>
        <xdr:cNvSpPr txBox="1"/>
      </xdr:nvSpPr>
      <xdr:spPr>
        <a:xfrm>
          <a:off x="3530111" y="170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145185</xdr:rowOff>
    </xdr:from>
    <xdr:to>
      <xdr:col>15</xdr:col>
      <xdr:colOff>101600</xdr:colOff>
      <xdr:row>99</xdr:row>
      <xdr:rowOff>75335</xdr:rowOff>
    </xdr:to>
    <xdr:sp macro="" textlink="">
      <xdr:nvSpPr>
        <xdr:cNvPr id="264" name="楕円 263"/>
        <xdr:cNvSpPr/>
      </xdr:nvSpPr>
      <xdr:spPr>
        <a:xfrm>
          <a:off x="2857500" y="169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66462</xdr:rowOff>
    </xdr:from>
    <xdr:ext cx="534377" cy="259045"/>
    <xdr:sp macro="" textlink="">
      <xdr:nvSpPr>
        <xdr:cNvPr id="265" name="テキスト ボックス 264"/>
        <xdr:cNvSpPr txBox="1"/>
      </xdr:nvSpPr>
      <xdr:spPr>
        <a:xfrm>
          <a:off x="2641111" y="170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139616</xdr:rowOff>
    </xdr:from>
    <xdr:to>
      <xdr:col>10</xdr:col>
      <xdr:colOff>165100</xdr:colOff>
      <xdr:row>99</xdr:row>
      <xdr:rowOff>69766</xdr:rowOff>
    </xdr:to>
    <xdr:sp macro="" textlink="">
      <xdr:nvSpPr>
        <xdr:cNvPr id="266" name="楕円 265"/>
        <xdr:cNvSpPr/>
      </xdr:nvSpPr>
      <xdr:spPr>
        <a:xfrm>
          <a:off x="1968500" y="169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60893</xdr:rowOff>
    </xdr:from>
    <xdr:ext cx="534377" cy="259045"/>
    <xdr:sp macro="" textlink="">
      <xdr:nvSpPr>
        <xdr:cNvPr id="267" name="テキスト ボックス 266"/>
        <xdr:cNvSpPr txBox="1"/>
      </xdr:nvSpPr>
      <xdr:spPr>
        <a:xfrm>
          <a:off x="1752111" y="170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161317</xdr:rowOff>
    </xdr:from>
    <xdr:to>
      <xdr:col>6</xdr:col>
      <xdr:colOff>38100</xdr:colOff>
      <xdr:row>99</xdr:row>
      <xdr:rowOff>91467</xdr:rowOff>
    </xdr:to>
    <xdr:sp macro="" textlink="">
      <xdr:nvSpPr>
        <xdr:cNvPr id="268" name="楕円 267"/>
        <xdr:cNvSpPr/>
      </xdr:nvSpPr>
      <xdr:spPr>
        <a:xfrm>
          <a:off x="1079500" y="16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82594</xdr:rowOff>
    </xdr:from>
    <xdr:ext cx="534377" cy="259045"/>
    <xdr:sp macro="" textlink="">
      <xdr:nvSpPr>
        <xdr:cNvPr id="269" name="テキスト ボックス 268"/>
        <xdr:cNvSpPr txBox="1"/>
      </xdr:nvSpPr>
      <xdr:spPr>
        <a:xfrm>
          <a:off x="863111" y="170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126637</xdr:rowOff>
    </xdr:from>
    <xdr:to>
      <xdr:col>55</xdr:col>
      <xdr:colOff>0</xdr:colOff>
      <xdr:row>38</xdr:row>
      <xdr:rowOff>146885</xdr:rowOff>
    </xdr:to>
    <xdr:cxnSp macro="">
      <xdr:nvCxnSpPr>
        <xdr:cNvPr id="300" name="直線コネクタ 299"/>
        <xdr:cNvCxnSpPr/>
      </xdr:nvCxnSpPr>
      <xdr:spPr>
        <a:xfrm flipV="1">
          <a:off x="9639300" y="6298837"/>
          <a:ext cx="838200" cy="3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146885</xdr:rowOff>
    </xdr:from>
    <xdr:to>
      <xdr:col>50</xdr:col>
      <xdr:colOff>114300</xdr:colOff>
      <xdr:row>38</xdr:row>
      <xdr:rowOff>151457</xdr:rowOff>
    </xdr:to>
    <xdr:cxnSp macro="">
      <xdr:nvCxnSpPr>
        <xdr:cNvPr id="303" name="直線コネクタ 302"/>
        <xdr:cNvCxnSpPr/>
      </xdr:nvCxnSpPr>
      <xdr:spPr>
        <a:xfrm flipV="1">
          <a:off x="8750300" y="66619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151457</xdr:rowOff>
    </xdr:from>
    <xdr:to>
      <xdr:col>45</xdr:col>
      <xdr:colOff>177800</xdr:colOff>
      <xdr:row>38</xdr:row>
      <xdr:rowOff>153416</xdr:rowOff>
    </xdr:to>
    <xdr:cxnSp macro="">
      <xdr:nvCxnSpPr>
        <xdr:cNvPr id="306" name="直線コネクタ 305"/>
        <xdr:cNvCxnSpPr/>
      </xdr:nvCxnSpPr>
      <xdr:spPr>
        <a:xfrm flipV="1">
          <a:off x="7861300" y="666655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51199</xdr:rowOff>
    </xdr:from>
    <xdr:to>
      <xdr:col>41</xdr:col>
      <xdr:colOff>50800</xdr:colOff>
      <xdr:row>38</xdr:row>
      <xdr:rowOff>153416</xdr:rowOff>
    </xdr:to>
    <xdr:cxnSp macro="">
      <xdr:nvCxnSpPr>
        <xdr:cNvPr id="309" name="直線コネクタ 308"/>
        <xdr:cNvCxnSpPr/>
      </xdr:nvCxnSpPr>
      <xdr:spPr>
        <a:xfrm>
          <a:off x="6972300" y="6566299"/>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319" name="楕円 318"/>
        <xdr:cNvSpPr/>
      </xdr:nvSpPr>
      <xdr:spPr>
        <a:xfrm>
          <a:off x="104267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98714</xdr:rowOff>
    </xdr:from>
    <xdr:ext cx="469744" cy="259045"/>
    <xdr:sp macro="" textlink="">
      <xdr:nvSpPr>
        <xdr:cNvPr id="320" name="労働費該当値テキスト"/>
        <xdr:cNvSpPr txBox="1"/>
      </xdr:nvSpPr>
      <xdr:spPr>
        <a:xfrm>
          <a:off x="10528300" y="609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96085</xdr:rowOff>
    </xdr:from>
    <xdr:to>
      <xdr:col>50</xdr:col>
      <xdr:colOff>165100</xdr:colOff>
      <xdr:row>39</xdr:row>
      <xdr:rowOff>26235</xdr:rowOff>
    </xdr:to>
    <xdr:sp macro="" textlink="">
      <xdr:nvSpPr>
        <xdr:cNvPr id="321" name="楕円 320"/>
        <xdr:cNvSpPr/>
      </xdr:nvSpPr>
      <xdr:spPr>
        <a:xfrm>
          <a:off x="9588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17362</xdr:rowOff>
    </xdr:from>
    <xdr:ext cx="378565" cy="259045"/>
    <xdr:sp macro="" textlink="">
      <xdr:nvSpPr>
        <xdr:cNvPr id="322" name="テキスト ボックス 321"/>
        <xdr:cNvSpPr txBox="1"/>
      </xdr:nvSpPr>
      <xdr:spPr>
        <a:xfrm>
          <a:off x="9450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100657</xdr:rowOff>
    </xdr:from>
    <xdr:to>
      <xdr:col>46</xdr:col>
      <xdr:colOff>38100</xdr:colOff>
      <xdr:row>39</xdr:row>
      <xdr:rowOff>30807</xdr:rowOff>
    </xdr:to>
    <xdr:sp macro="" textlink="">
      <xdr:nvSpPr>
        <xdr:cNvPr id="323" name="楕円 322"/>
        <xdr:cNvSpPr/>
      </xdr:nvSpPr>
      <xdr:spPr>
        <a:xfrm>
          <a:off x="86995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21934</xdr:rowOff>
    </xdr:from>
    <xdr:ext cx="378565" cy="259045"/>
    <xdr:sp macro="" textlink="">
      <xdr:nvSpPr>
        <xdr:cNvPr id="324" name="テキスト ボックス 323"/>
        <xdr:cNvSpPr txBox="1"/>
      </xdr:nvSpPr>
      <xdr:spPr>
        <a:xfrm>
          <a:off x="8561017" y="6708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102616</xdr:rowOff>
    </xdr:from>
    <xdr:to>
      <xdr:col>41</xdr:col>
      <xdr:colOff>101600</xdr:colOff>
      <xdr:row>39</xdr:row>
      <xdr:rowOff>32766</xdr:rowOff>
    </xdr:to>
    <xdr:sp macro="" textlink="">
      <xdr:nvSpPr>
        <xdr:cNvPr id="325" name="楕円 324"/>
        <xdr:cNvSpPr/>
      </xdr:nvSpPr>
      <xdr:spPr>
        <a:xfrm>
          <a:off x="7810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23893</xdr:rowOff>
    </xdr:from>
    <xdr:ext cx="378565" cy="259045"/>
    <xdr:sp macro="" textlink="">
      <xdr:nvSpPr>
        <xdr:cNvPr id="326" name="テキスト ボックス 325"/>
        <xdr:cNvSpPr txBox="1"/>
      </xdr:nvSpPr>
      <xdr:spPr>
        <a:xfrm>
          <a:off x="7672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399</xdr:rowOff>
    </xdr:from>
    <xdr:to>
      <xdr:col>36</xdr:col>
      <xdr:colOff>165100</xdr:colOff>
      <xdr:row>38</xdr:row>
      <xdr:rowOff>101999</xdr:rowOff>
    </xdr:to>
    <xdr:sp macro="" textlink="">
      <xdr:nvSpPr>
        <xdr:cNvPr id="327" name="楕円 326"/>
        <xdr:cNvSpPr/>
      </xdr:nvSpPr>
      <xdr:spPr>
        <a:xfrm>
          <a:off x="6921500" y="65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118526</xdr:rowOff>
    </xdr:from>
    <xdr:ext cx="378565" cy="259045"/>
    <xdr:sp macro="" textlink="">
      <xdr:nvSpPr>
        <xdr:cNvPr id="328" name="テキスト ボックス 327"/>
        <xdr:cNvSpPr txBox="1"/>
      </xdr:nvSpPr>
      <xdr:spPr>
        <a:xfrm>
          <a:off x="6783017" y="6290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165826</xdr:rowOff>
    </xdr:from>
    <xdr:to>
      <xdr:col>55</xdr:col>
      <xdr:colOff>0</xdr:colOff>
      <xdr:row>59</xdr:row>
      <xdr:rowOff>8206</xdr:rowOff>
    </xdr:to>
    <xdr:cxnSp macro="">
      <xdr:nvCxnSpPr>
        <xdr:cNvPr id="359" name="直線コネクタ 358"/>
        <xdr:cNvCxnSpPr/>
      </xdr:nvCxnSpPr>
      <xdr:spPr>
        <a:xfrm flipV="1">
          <a:off x="9639300" y="10109926"/>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151947</xdr:rowOff>
    </xdr:from>
    <xdr:to>
      <xdr:col>50</xdr:col>
      <xdr:colOff>114300</xdr:colOff>
      <xdr:row>59</xdr:row>
      <xdr:rowOff>8206</xdr:rowOff>
    </xdr:to>
    <xdr:cxnSp macro="">
      <xdr:nvCxnSpPr>
        <xdr:cNvPr id="362" name="直線コネクタ 361"/>
        <xdr:cNvCxnSpPr/>
      </xdr:nvCxnSpPr>
      <xdr:spPr>
        <a:xfrm>
          <a:off x="8750300" y="10096047"/>
          <a:ext cx="889000" cy="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149954</xdr:rowOff>
    </xdr:from>
    <xdr:to>
      <xdr:col>45</xdr:col>
      <xdr:colOff>177800</xdr:colOff>
      <xdr:row>58</xdr:row>
      <xdr:rowOff>151947</xdr:rowOff>
    </xdr:to>
    <xdr:cxnSp macro="">
      <xdr:nvCxnSpPr>
        <xdr:cNvPr id="365" name="直線コネクタ 364"/>
        <xdr:cNvCxnSpPr/>
      </xdr:nvCxnSpPr>
      <xdr:spPr>
        <a:xfrm>
          <a:off x="7861300" y="10094054"/>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91841</xdr:rowOff>
    </xdr:from>
    <xdr:to>
      <xdr:col>41</xdr:col>
      <xdr:colOff>50800</xdr:colOff>
      <xdr:row>58</xdr:row>
      <xdr:rowOff>149954</xdr:rowOff>
    </xdr:to>
    <xdr:cxnSp macro="">
      <xdr:nvCxnSpPr>
        <xdr:cNvPr id="368" name="直線コネクタ 367"/>
        <xdr:cNvCxnSpPr/>
      </xdr:nvCxnSpPr>
      <xdr:spPr>
        <a:xfrm>
          <a:off x="6972300" y="9864491"/>
          <a:ext cx="889000" cy="22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115026</xdr:rowOff>
    </xdr:from>
    <xdr:to>
      <xdr:col>55</xdr:col>
      <xdr:colOff>50800</xdr:colOff>
      <xdr:row>59</xdr:row>
      <xdr:rowOff>45176</xdr:rowOff>
    </xdr:to>
    <xdr:sp macro="" textlink="">
      <xdr:nvSpPr>
        <xdr:cNvPr id="378" name="楕円 377"/>
        <xdr:cNvSpPr/>
      </xdr:nvSpPr>
      <xdr:spPr>
        <a:xfrm>
          <a:off x="10426700" y="100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31666</xdr:rowOff>
    </xdr:from>
    <xdr:ext cx="469744" cy="259045"/>
    <xdr:sp macro="" textlink="">
      <xdr:nvSpPr>
        <xdr:cNvPr id="379" name="農林水産業費該当値テキスト"/>
        <xdr:cNvSpPr txBox="1"/>
      </xdr:nvSpPr>
      <xdr:spPr>
        <a:xfrm>
          <a:off x="10528300" y="997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128856</xdr:rowOff>
    </xdr:from>
    <xdr:to>
      <xdr:col>50</xdr:col>
      <xdr:colOff>165100</xdr:colOff>
      <xdr:row>59</xdr:row>
      <xdr:rowOff>59006</xdr:rowOff>
    </xdr:to>
    <xdr:sp macro="" textlink="">
      <xdr:nvSpPr>
        <xdr:cNvPr id="380" name="楕円 379"/>
        <xdr:cNvSpPr/>
      </xdr:nvSpPr>
      <xdr:spPr>
        <a:xfrm>
          <a:off x="9588500" y="100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50133</xdr:rowOff>
    </xdr:from>
    <xdr:ext cx="469744" cy="259045"/>
    <xdr:sp macro="" textlink="">
      <xdr:nvSpPr>
        <xdr:cNvPr id="381" name="テキスト ボックス 380"/>
        <xdr:cNvSpPr txBox="1"/>
      </xdr:nvSpPr>
      <xdr:spPr>
        <a:xfrm>
          <a:off x="9404428" y="1016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101147</xdr:rowOff>
    </xdr:from>
    <xdr:to>
      <xdr:col>46</xdr:col>
      <xdr:colOff>38100</xdr:colOff>
      <xdr:row>59</xdr:row>
      <xdr:rowOff>31297</xdr:rowOff>
    </xdr:to>
    <xdr:sp macro="" textlink="">
      <xdr:nvSpPr>
        <xdr:cNvPr id="382" name="楕円 381"/>
        <xdr:cNvSpPr/>
      </xdr:nvSpPr>
      <xdr:spPr>
        <a:xfrm>
          <a:off x="8699500" y="10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22424</xdr:rowOff>
    </xdr:from>
    <xdr:ext cx="469744" cy="259045"/>
    <xdr:sp macro="" textlink="">
      <xdr:nvSpPr>
        <xdr:cNvPr id="383" name="テキスト ボックス 382"/>
        <xdr:cNvSpPr txBox="1"/>
      </xdr:nvSpPr>
      <xdr:spPr>
        <a:xfrm>
          <a:off x="8515428" y="1013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99154</xdr:rowOff>
    </xdr:from>
    <xdr:to>
      <xdr:col>41</xdr:col>
      <xdr:colOff>101600</xdr:colOff>
      <xdr:row>59</xdr:row>
      <xdr:rowOff>29304</xdr:rowOff>
    </xdr:to>
    <xdr:sp macro="" textlink="">
      <xdr:nvSpPr>
        <xdr:cNvPr id="384" name="楕円 383"/>
        <xdr:cNvSpPr/>
      </xdr:nvSpPr>
      <xdr:spPr>
        <a:xfrm>
          <a:off x="7810500" y="100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20431</xdr:rowOff>
    </xdr:from>
    <xdr:ext cx="469744" cy="259045"/>
    <xdr:sp macro="" textlink="">
      <xdr:nvSpPr>
        <xdr:cNvPr id="385" name="テキスト ボックス 384"/>
        <xdr:cNvSpPr txBox="1"/>
      </xdr:nvSpPr>
      <xdr:spPr>
        <a:xfrm>
          <a:off x="7626428" y="101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41041</xdr:rowOff>
    </xdr:from>
    <xdr:to>
      <xdr:col>36</xdr:col>
      <xdr:colOff>165100</xdr:colOff>
      <xdr:row>57</xdr:row>
      <xdr:rowOff>142641</xdr:rowOff>
    </xdr:to>
    <xdr:sp macro="" textlink="">
      <xdr:nvSpPr>
        <xdr:cNvPr id="386" name="楕円 385"/>
        <xdr:cNvSpPr/>
      </xdr:nvSpPr>
      <xdr:spPr>
        <a:xfrm>
          <a:off x="6921500" y="9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159168</xdr:rowOff>
    </xdr:from>
    <xdr:ext cx="534377" cy="259045"/>
    <xdr:sp macro="" textlink="">
      <xdr:nvSpPr>
        <xdr:cNvPr id="387" name="テキスト ボックス 386"/>
        <xdr:cNvSpPr txBox="1"/>
      </xdr:nvSpPr>
      <xdr:spPr>
        <a:xfrm>
          <a:off x="6705111" y="95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40008</xdr:rowOff>
    </xdr:from>
    <xdr:to>
      <xdr:col>55</xdr:col>
      <xdr:colOff>0</xdr:colOff>
      <xdr:row>79</xdr:row>
      <xdr:rowOff>40433</xdr:rowOff>
    </xdr:to>
    <xdr:cxnSp macro="">
      <xdr:nvCxnSpPr>
        <xdr:cNvPr id="418" name="直線コネクタ 417"/>
        <xdr:cNvCxnSpPr/>
      </xdr:nvCxnSpPr>
      <xdr:spPr>
        <a:xfrm flipV="1">
          <a:off x="9639300" y="13584558"/>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40433</xdr:rowOff>
    </xdr:from>
    <xdr:to>
      <xdr:col>50</xdr:col>
      <xdr:colOff>114300</xdr:colOff>
      <xdr:row>79</xdr:row>
      <xdr:rowOff>43253</xdr:rowOff>
    </xdr:to>
    <xdr:cxnSp macro="">
      <xdr:nvCxnSpPr>
        <xdr:cNvPr id="421" name="直線コネクタ 420"/>
        <xdr:cNvCxnSpPr/>
      </xdr:nvCxnSpPr>
      <xdr:spPr>
        <a:xfrm flipV="1">
          <a:off x="8750300" y="13584983"/>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43111</xdr:rowOff>
    </xdr:from>
    <xdr:to>
      <xdr:col>45</xdr:col>
      <xdr:colOff>177800</xdr:colOff>
      <xdr:row>79</xdr:row>
      <xdr:rowOff>43253</xdr:rowOff>
    </xdr:to>
    <xdr:cxnSp macro="">
      <xdr:nvCxnSpPr>
        <xdr:cNvPr id="424" name="直線コネクタ 423"/>
        <xdr:cNvCxnSpPr/>
      </xdr:nvCxnSpPr>
      <xdr:spPr>
        <a:xfrm>
          <a:off x="7861300" y="13587661"/>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22961</xdr:rowOff>
    </xdr:from>
    <xdr:to>
      <xdr:col>41</xdr:col>
      <xdr:colOff>50800</xdr:colOff>
      <xdr:row>79</xdr:row>
      <xdr:rowOff>43111</xdr:rowOff>
    </xdr:to>
    <xdr:cxnSp macro="">
      <xdr:nvCxnSpPr>
        <xdr:cNvPr id="427" name="直線コネクタ 426"/>
        <xdr:cNvCxnSpPr/>
      </xdr:nvCxnSpPr>
      <xdr:spPr>
        <a:xfrm>
          <a:off x="6972300" y="13567511"/>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160658</xdr:rowOff>
    </xdr:from>
    <xdr:to>
      <xdr:col>55</xdr:col>
      <xdr:colOff>50800</xdr:colOff>
      <xdr:row>79</xdr:row>
      <xdr:rowOff>90808</xdr:rowOff>
    </xdr:to>
    <xdr:sp macro="" textlink="">
      <xdr:nvSpPr>
        <xdr:cNvPr id="437" name="楕円 436"/>
        <xdr:cNvSpPr/>
      </xdr:nvSpPr>
      <xdr:spPr>
        <a:xfrm>
          <a:off x="10426700" y="135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161083</xdr:rowOff>
    </xdr:from>
    <xdr:to>
      <xdr:col>50</xdr:col>
      <xdr:colOff>165100</xdr:colOff>
      <xdr:row>79</xdr:row>
      <xdr:rowOff>91233</xdr:rowOff>
    </xdr:to>
    <xdr:sp macro="" textlink="">
      <xdr:nvSpPr>
        <xdr:cNvPr id="439" name="楕円 438"/>
        <xdr:cNvSpPr/>
      </xdr:nvSpPr>
      <xdr:spPr>
        <a:xfrm>
          <a:off x="9588500" y="135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82360</xdr:rowOff>
    </xdr:from>
    <xdr:ext cx="469744" cy="259045"/>
    <xdr:sp macro="" textlink="">
      <xdr:nvSpPr>
        <xdr:cNvPr id="440" name="テキスト ボックス 439"/>
        <xdr:cNvSpPr txBox="1"/>
      </xdr:nvSpPr>
      <xdr:spPr>
        <a:xfrm>
          <a:off x="9404428" y="1362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163903</xdr:rowOff>
    </xdr:from>
    <xdr:to>
      <xdr:col>46</xdr:col>
      <xdr:colOff>38100</xdr:colOff>
      <xdr:row>79</xdr:row>
      <xdr:rowOff>94053</xdr:rowOff>
    </xdr:to>
    <xdr:sp macro="" textlink="">
      <xdr:nvSpPr>
        <xdr:cNvPr id="441" name="楕円 440"/>
        <xdr:cNvSpPr/>
      </xdr:nvSpPr>
      <xdr:spPr>
        <a:xfrm>
          <a:off x="8699500" y="135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85180</xdr:rowOff>
    </xdr:from>
    <xdr:ext cx="469744" cy="259045"/>
    <xdr:sp macro="" textlink="">
      <xdr:nvSpPr>
        <xdr:cNvPr id="442" name="テキスト ボックス 441"/>
        <xdr:cNvSpPr txBox="1"/>
      </xdr:nvSpPr>
      <xdr:spPr>
        <a:xfrm>
          <a:off x="8515428" y="136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163761</xdr:rowOff>
    </xdr:from>
    <xdr:to>
      <xdr:col>41</xdr:col>
      <xdr:colOff>101600</xdr:colOff>
      <xdr:row>79</xdr:row>
      <xdr:rowOff>93911</xdr:rowOff>
    </xdr:to>
    <xdr:sp macro="" textlink="">
      <xdr:nvSpPr>
        <xdr:cNvPr id="443" name="楕円 442"/>
        <xdr:cNvSpPr/>
      </xdr:nvSpPr>
      <xdr:spPr>
        <a:xfrm>
          <a:off x="7810500" y="1353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85038</xdr:rowOff>
    </xdr:from>
    <xdr:ext cx="469744" cy="259045"/>
    <xdr:sp macro="" textlink="">
      <xdr:nvSpPr>
        <xdr:cNvPr id="444" name="テキスト ボックス 443"/>
        <xdr:cNvSpPr txBox="1"/>
      </xdr:nvSpPr>
      <xdr:spPr>
        <a:xfrm>
          <a:off x="7626428" y="136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143611</xdr:rowOff>
    </xdr:from>
    <xdr:to>
      <xdr:col>36</xdr:col>
      <xdr:colOff>165100</xdr:colOff>
      <xdr:row>79</xdr:row>
      <xdr:rowOff>73761</xdr:rowOff>
    </xdr:to>
    <xdr:sp macro="" textlink="">
      <xdr:nvSpPr>
        <xdr:cNvPr id="445" name="楕円 444"/>
        <xdr:cNvSpPr/>
      </xdr:nvSpPr>
      <xdr:spPr>
        <a:xfrm>
          <a:off x="6921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90288</xdr:rowOff>
    </xdr:from>
    <xdr:ext cx="469744" cy="259045"/>
    <xdr:sp macro="" textlink="">
      <xdr:nvSpPr>
        <xdr:cNvPr id="446" name="テキスト ボックス 445"/>
        <xdr:cNvSpPr txBox="1"/>
      </xdr:nvSpPr>
      <xdr:spPr>
        <a:xfrm>
          <a:off x="6737428" y="132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65132</xdr:rowOff>
    </xdr:from>
    <xdr:to>
      <xdr:col>55</xdr:col>
      <xdr:colOff>0</xdr:colOff>
      <xdr:row>98</xdr:row>
      <xdr:rowOff>67938</xdr:rowOff>
    </xdr:to>
    <xdr:cxnSp macro="">
      <xdr:nvCxnSpPr>
        <xdr:cNvPr id="473" name="直線コネクタ 472"/>
        <xdr:cNvCxnSpPr/>
      </xdr:nvCxnSpPr>
      <xdr:spPr>
        <a:xfrm>
          <a:off x="9639300" y="16867232"/>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58488</xdr:rowOff>
    </xdr:from>
    <xdr:to>
      <xdr:col>50</xdr:col>
      <xdr:colOff>114300</xdr:colOff>
      <xdr:row>98</xdr:row>
      <xdr:rowOff>65132</xdr:rowOff>
    </xdr:to>
    <xdr:cxnSp macro="">
      <xdr:nvCxnSpPr>
        <xdr:cNvPr id="476" name="直線コネクタ 475"/>
        <xdr:cNvCxnSpPr/>
      </xdr:nvCxnSpPr>
      <xdr:spPr>
        <a:xfrm>
          <a:off x="8750300" y="16860588"/>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49513</xdr:rowOff>
    </xdr:from>
    <xdr:to>
      <xdr:col>45</xdr:col>
      <xdr:colOff>177800</xdr:colOff>
      <xdr:row>98</xdr:row>
      <xdr:rowOff>58488</xdr:rowOff>
    </xdr:to>
    <xdr:cxnSp macro="">
      <xdr:nvCxnSpPr>
        <xdr:cNvPr id="479" name="直線コネクタ 478"/>
        <xdr:cNvCxnSpPr/>
      </xdr:nvCxnSpPr>
      <xdr:spPr>
        <a:xfrm>
          <a:off x="7861300" y="16851613"/>
          <a:ext cx="889000" cy="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49513</xdr:rowOff>
    </xdr:from>
    <xdr:to>
      <xdr:col>41</xdr:col>
      <xdr:colOff>50800</xdr:colOff>
      <xdr:row>98</xdr:row>
      <xdr:rowOff>60038</xdr:rowOff>
    </xdr:to>
    <xdr:cxnSp macro="">
      <xdr:nvCxnSpPr>
        <xdr:cNvPr id="482" name="直線コネクタ 481"/>
        <xdr:cNvCxnSpPr/>
      </xdr:nvCxnSpPr>
      <xdr:spPr>
        <a:xfrm flipV="1">
          <a:off x="6972300" y="16851613"/>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17138</xdr:rowOff>
    </xdr:from>
    <xdr:to>
      <xdr:col>55</xdr:col>
      <xdr:colOff>50800</xdr:colOff>
      <xdr:row>98</xdr:row>
      <xdr:rowOff>118738</xdr:rowOff>
    </xdr:to>
    <xdr:sp macro="" textlink="">
      <xdr:nvSpPr>
        <xdr:cNvPr id="492" name="楕円 491"/>
        <xdr:cNvSpPr/>
      </xdr:nvSpPr>
      <xdr:spPr>
        <a:xfrm>
          <a:off x="10426700" y="168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14332</xdr:rowOff>
    </xdr:from>
    <xdr:to>
      <xdr:col>50</xdr:col>
      <xdr:colOff>165100</xdr:colOff>
      <xdr:row>98</xdr:row>
      <xdr:rowOff>115932</xdr:rowOff>
    </xdr:to>
    <xdr:sp macro="" textlink="">
      <xdr:nvSpPr>
        <xdr:cNvPr id="494" name="楕円 493"/>
        <xdr:cNvSpPr/>
      </xdr:nvSpPr>
      <xdr:spPr>
        <a:xfrm>
          <a:off x="9588500" y="16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107059</xdr:rowOff>
    </xdr:from>
    <xdr:ext cx="534377" cy="259045"/>
    <xdr:sp macro="" textlink="">
      <xdr:nvSpPr>
        <xdr:cNvPr id="495" name="テキスト ボックス 494"/>
        <xdr:cNvSpPr txBox="1"/>
      </xdr:nvSpPr>
      <xdr:spPr>
        <a:xfrm>
          <a:off x="9372111" y="1690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7688</xdr:rowOff>
    </xdr:from>
    <xdr:to>
      <xdr:col>46</xdr:col>
      <xdr:colOff>38100</xdr:colOff>
      <xdr:row>98</xdr:row>
      <xdr:rowOff>109288</xdr:rowOff>
    </xdr:to>
    <xdr:sp macro="" textlink="">
      <xdr:nvSpPr>
        <xdr:cNvPr id="496" name="楕円 495"/>
        <xdr:cNvSpPr/>
      </xdr:nvSpPr>
      <xdr:spPr>
        <a:xfrm>
          <a:off x="8699500" y="168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100415</xdr:rowOff>
    </xdr:from>
    <xdr:ext cx="534377" cy="259045"/>
    <xdr:sp macro="" textlink="">
      <xdr:nvSpPr>
        <xdr:cNvPr id="497" name="テキスト ボックス 496"/>
        <xdr:cNvSpPr txBox="1"/>
      </xdr:nvSpPr>
      <xdr:spPr>
        <a:xfrm>
          <a:off x="8483111" y="1690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170163</xdr:rowOff>
    </xdr:from>
    <xdr:to>
      <xdr:col>41</xdr:col>
      <xdr:colOff>101600</xdr:colOff>
      <xdr:row>98</xdr:row>
      <xdr:rowOff>100313</xdr:rowOff>
    </xdr:to>
    <xdr:sp macro="" textlink="">
      <xdr:nvSpPr>
        <xdr:cNvPr id="498" name="楕円 497"/>
        <xdr:cNvSpPr/>
      </xdr:nvSpPr>
      <xdr:spPr>
        <a:xfrm>
          <a:off x="7810500" y="168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91440</xdr:rowOff>
    </xdr:from>
    <xdr:ext cx="534377" cy="259045"/>
    <xdr:sp macro="" textlink="">
      <xdr:nvSpPr>
        <xdr:cNvPr id="499" name="テキスト ボックス 498"/>
        <xdr:cNvSpPr txBox="1"/>
      </xdr:nvSpPr>
      <xdr:spPr>
        <a:xfrm>
          <a:off x="7594111" y="168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9238</xdr:rowOff>
    </xdr:from>
    <xdr:to>
      <xdr:col>36</xdr:col>
      <xdr:colOff>165100</xdr:colOff>
      <xdr:row>98</xdr:row>
      <xdr:rowOff>110838</xdr:rowOff>
    </xdr:to>
    <xdr:sp macro="" textlink="">
      <xdr:nvSpPr>
        <xdr:cNvPr id="500" name="楕円 499"/>
        <xdr:cNvSpPr/>
      </xdr:nvSpPr>
      <xdr:spPr>
        <a:xfrm>
          <a:off x="6921500" y="168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101965</xdr:rowOff>
    </xdr:from>
    <xdr:ext cx="534377" cy="259045"/>
    <xdr:sp macro="" textlink="">
      <xdr:nvSpPr>
        <xdr:cNvPr id="501" name="テキスト ボックス 500"/>
        <xdr:cNvSpPr txBox="1"/>
      </xdr:nvSpPr>
      <xdr:spPr>
        <a:xfrm>
          <a:off x="6705111" y="169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61938</xdr:rowOff>
    </xdr:from>
    <xdr:to>
      <xdr:col>85</xdr:col>
      <xdr:colOff>127000</xdr:colOff>
      <xdr:row>38</xdr:row>
      <xdr:rowOff>104419</xdr:rowOff>
    </xdr:to>
    <xdr:cxnSp macro="">
      <xdr:nvCxnSpPr>
        <xdr:cNvPr id="531" name="直線コネクタ 530"/>
        <xdr:cNvCxnSpPr/>
      </xdr:nvCxnSpPr>
      <xdr:spPr>
        <a:xfrm flipV="1">
          <a:off x="15481300" y="6577038"/>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104419</xdr:rowOff>
    </xdr:from>
    <xdr:to>
      <xdr:col>81</xdr:col>
      <xdr:colOff>50800</xdr:colOff>
      <xdr:row>38</xdr:row>
      <xdr:rowOff>106096</xdr:rowOff>
    </xdr:to>
    <xdr:cxnSp macro="">
      <xdr:nvCxnSpPr>
        <xdr:cNvPr id="534" name="直線コネクタ 533"/>
        <xdr:cNvCxnSpPr/>
      </xdr:nvCxnSpPr>
      <xdr:spPr>
        <a:xfrm flipV="1">
          <a:off x="14592300" y="6619519"/>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95390</xdr:rowOff>
    </xdr:from>
    <xdr:to>
      <xdr:col>76</xdr:col>
      <xdr:colOff>114300</xdr:colOff>
      <xdr:row>38</xdr:row>
      <xdr:rowOff>106096</xdr:rowOff>
    </xdr:to>
    <xdr:cxnSp macro="">
      <xdr:nvCxnSpPr>
        <xdr:cNvPr id="537" name="直線コネクタ 536"/>
        <xdr:cNvCxnSpPr/>
      </xdr:nvCxnSpPr>
      <xdr:spPr>
        <a:xfrm>
          <a:off x="13703300" y="6610490"/>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95390</xdr:rowOff>
    </xdr:from>
    <xdr:to>
      <xdr:col>71</xdr:col>
      <xdr:colOff>177800</xdr:colOff>
      <xdr:row>38</xdr:row>
      <xdr:rowOff>165227</xdr:rowOff>
    </xdr:to>
    <xdr:cxnSp macro="">
      <xdr:nvCxnSpPr>
        <xdr:cNvPr id="540" name="直線コネクタ 539"/>
        <xdr:cNvCxnSpPr/>
      </xdr:nvCxnSpPr>
      <xdr:spPr>
        <a:xfrm flipV="1">
          <a:off x="12814300" y="6610490"/>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11138</xdr:rowOff>
    </xdr:from>
    <xdr:to>
      <xdr:col>85</xdr:col>
      <xdr:colOff>177800</xdr:colOff>
      <xdr:row>38</xdr:row>
      <xdr:rowOff>112738</xdr:rowOff>
    </xdr:to>
    <xdr:sp macro="" textlink="">
      <xdr:nvSpPr>
        <xdr:cNvPr id="550" name="楕円 549"/>
        <xdr:cNvSpPr/>
      </xdr:nvSpPr>
      <xdr:spPr>
        <a:xfrm>
          <a:off x="16268700" y="65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161015</xdr:rowOff>
    </xdr:from>
    <xdr:ext cx="534377" cy="259045"/>
    <xdr:sp macro="" textlink="">
      <xdr:nvSpPr>
        <xdr:cNvPr id="551" name="消防費該当値テキスト"/>
        <xdr:cNvSpPr txBox="1"/>
      </xdr:nvSpPr>
      <xdr:spPr>
        <a:xfrm>
          <a:off x="16370300" y="65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53619</xdr:rowOff>
    </xdr:from>
    <xdr:to>
      <xdr:col>81</xdr:col>
      <xdr:colOff>101600</xdr:colOff>
      <xdr:row>38</xdr:row>
      <xdr:rowOff>155219</xdr:rowOff>
    </xdr:to>
    <xdr:sp macro="" textlink="">
      <xdr:nvSpPr>
        <xdr:cNvPr id="552" name="楕円 551"/>
        <xdr:cNvSpPr/>
      </xdr:nvSpPr>
      <xdr:spPr>
        <a:xfrm>
          <a:off x="15430500" y="65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146346</xdr:rowOff>
    </xdr:from>
    <xdr:ext cx="534377" cy="259045"/>
    <xdr:sp macro="" textlink="">
      <xdr:nvSpPr>
        <xdr:cNvPr id="553" name="テキスト ボックス 552"/>
        <xdr:cNvSpPr txBox="1"/>
      </xdr:nvSpPr>
      <xdr:spPr>
        <a:xfrm>
          <a:off x="15214111" y="66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55296</xdr:rowOff>
    </xdr:from>
    <xdr:to>
      <xdr:col>76</xdr:col>
      <xdr:colOff>165100</xdr:colOff>
      <xdr:row>38</xdr:row>
      <xdr:rowOff>156896</xdr:rowOff>
    </xdr:to>
    <xdr:sp macro="" textlink="">
      <xdr:nvSpPr>
        <xdr:cNvPr id="554" name="楕円 553"/>
        <xdr:cNvSpPr/>
      </xdr:nvSpPr>
      <xdr:spPr>
        <a:xfrm>
          <a:off x="14541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148023</xdr:rowOff>
    </xdr:from>
    <xdr:ext cx="534377" cy="259045"/>
    <xdr:sp macro="" textlink="">
      <xdr:nvSpPr>
        <xdr:cNvPr id="555" name="テキスト ボックス 554"/>
        <xdr:cNvSpPr txBox="1"/>
      </xdr:nvSpPr>
      <xdr:spPr>
        <a:xfrm>
          <a:off x="14325111" y="66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44590</xdr:rowOff>
    </xdr:from>
    <xdr:to>
      <xdr:col>72</xdr:col>
      <xdr:colOff>38100</xdr:colOff>
      <xdr:row>38</xdr:row>
      <xdr:rowOff>146190</xdr:rowOff>
    </xdr:to>
    <xdr:sp macro="" textlink="">
      <xdr:nvSpPr>
        <xdr:cNvPr id="556" name="楕円 555"/>
        <xdr:cNvSpPr/>
      </xdr:nvSpPr>
      <xdr:spPr>
        <a:xfrm>
          <a:off x="13652500" y="6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137317</xdr:rowOff>
    </xdr:from>
    <xdr:ext cx="534377" cy="259045"/>
    <xdr:sp macro="" textlink="">
      <xdr:nvSpPr>
        <xdr:cNvPr id="557" name="テキスト ボックス 556"/>
        <xdr:cNvSpPr txBox="1"/>
      </xdr:nvSpPr>
      <xdr:spPr>
        <a:xfrm>
          <a:off x="13436111" y="66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114427</xdr:rowOff>
    </xdr:from>
    <xdr:to>
      <xdr:col>67</xdr:col>
      <xdr:colOff>101600</xdr:colOff>
      <xdr:row>39</xdr:row>
      <xdr:rowOff>44577</xdr:rowOff>
    </xdr:to>
    <xdr:sp macro="" textlink="">
      <xdr:nvSpPr>
        <xdr:cNvPr id="558" name="楕円 557"/>
        <xdr:cNvSpPr/>
      </xdr:nvSpPr>
      <xdr:spPr>
        <a:xfrm>
          <a:off x="12763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35704</xdr:rowOff>
    </xdr:from>
    <xdr:ext cx="534377" cy="259045"/>
    <xdr:sp macro="" textlink="">
      <xdr:nvSpPr>
        <xdr:cNvPr id="559" name="テキスト ボックス 558"/>
        <xdr:cNvSpPr txBox="1"/>
      </xdr:nvSpPr>
      <xdr:spPr>
        <a:xfrm>
          <a:off x="12547111" y="672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83726</xdr:rowOff>
    </xdr:from>
    <xdr:to>
      <xdr:col>85</xdr:col>
      <xdr:colOff>127000</xdr:colOff>
      <xdr:row>59</xdr:row>
      <xdr:rowOff>98792</xdr:rowOff>
    </xdr:to>
    <xdr:cxnSp macro="">
      <xdr:nvCxnSpPr>
        <xdr:cNvPr id="591" name="直線コネクタ 590"/>
        <xdr:cNvCxnSpPr/>
      </xdr:nvCxnSpPr>
      <xdr:spPr>
        <a:xfrm>
          <a:off x="15481300" y="10199276"/>
          <a:ext cx="8382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54128</xdr:rowOff>
    </xdr:from>
    <xdr:to>
      <xdr:col>81</xdr:col>
      <xdr:colOff>50800</xdr:colOff>
      <xdr:row>59</xdr:row>
      <xdr:rowOff>83726</xdr:rowOff>
    </xdr:to>
    <xdr:cxnSp macro="">
      <xdr:nvCxnSpPr>
        <xdr:cNvPr id="594" name="直線コネクタ 593"/>
        <xdr:cNvCxnSpPr/>
      </xdr:nvCxnSpPr>
      <xdr:spPr>
        <a:xfrm>
          <a:off x="14592300" y="10169678"/>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157727</xdr:rowOff>
    </xdr:from>
    <xdr:to>
      <xdr:col>76</xdr:col>
      <xdr:colOff>114300</xdr:colOff>
      <xdr:row>59</xdr:row>
      <xdr:rowOff>54128</xdr:rowOff>
    </xdr:to>
    <xdr:cxnSp macro="">
      <xdr:nvCxnSpPr>
        <xdr:cNvPr id="597" name="直線コネクタ 596"/>
        <xdr:cNvCxnSpPr/>
      </xdr:nvCxnSpPr>
      <xdr:spPr>
        <a:xfrm>
          <a:off x="13703300" y="10101827"/>
          <a:ext cx="889000" cy="6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105573</xdr:rowOff>
    </xdr:from>
    <xdr:to>
      <xdr:col>71</xdr:col>
      <xdr:colOff>177800</xdr:colOff>
      <xdr:row>58</xdr:row>
      <xdr:rowOff>157727</xdr:rowOff>
    </xdr:to>
    <xdr:cxnSp macro="">
      <xdr:nvCxnSpPr>
        <xdr:cNvPr id="600" name="直線コネクタ 599"/>
        <xdr:cNvCxnSpPr/>
      </xdr:nvCxnSpPr>
      <xdr:spPr>
        <a:xfrm>
          <a:off x="12814300" y="9878223"/>
          <a:ext cx="889000" cy="2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47992</xdr:rowOff>
    </xdr:from>
    <xdr:to>
      <xdr:col>85</xdr:col>
      <xdr:colOff>177800</xdr:colOff>
      <xdr:row>59</xdr:row>
      <xdr:rowOff>149592</xdr:rowOff>
    </xdr:to>
    <xdr:sp macro="" textlink="">
      <xdr:nvSpPr>
        <xdr:cNvPr id="610" name="楕円 609"/>
        <xdr:cNvSpPr/>
      </xdr:nvSpPr>
      <xdr:spPr>
        <a:xfrm>
          <a:off x="16268700" y="101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134369</xdr:rowOff>
    </xdr:from>
    <xdr:ext cx="534377" cy="259045"/>
    <xdr:sp macro="" textlink="">
      <xdr:nvSpPr>
        <xdr:cNvPr id="611" name="教育費該当値テキスト"/>
        <xdr:cNvSpPr txBox="1"/>
      </xdr:nvSpPr>
      <xdr:spPr>
        <a:xfrm>
          <a:off x="16370300" y="100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32926</xdr:rowOff>
    </xdr:from>
    <xdr:to>
      <xdr:col>81</xdr:col>
      <xdr:colOff>101600</xdr:colOff>
      <xdr:row>59</xdr:row>
      <xdr:rowOff>134526</xdr:rowOff>
    </xdr:to>
    <xdr:sp macro="" textlink="">
      <xdr:nvSpPr>
        <xdr:cNvPr id="612" name="楕円 611"/>
        <xdr:cNvSpPr/>
      </xdr:nvSpPr>
      <xdr:spPr>
        <a:xfrm>
          <a:off x="15430500" y="101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125653</xdr:rowOff>
    </xdr:from>
    <xdr:ext cx="534377" cy="259045"/>
    <xdr:sp macro="" textlink="">
      <xdr:nvSpPr>
        <xdr:cNvPr id="613" name="テキスト ボックス 612"/>
        <xdr:cNvSpPr txBox="1"/>
      </xdr:nvSpPr>
      <xdr:spPr>
        <a:xfrm>
          <a:off x="15214111" y="102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3328</xdr:rowOff>
    </xdr:from>
    <xdr:to>
      <xdr:col>76</xdr:col>
      <xdr:colOff>165100</xdr:colOff>
      <xdr:row>59</xdr:row>
      <xdr:rowOff>104928</xdr:rowOff>
    </xdr:to>
    <xdr:sp macro="" textlink="">
      <xdr:nvSpPr>
        <xdr:cNvPr id="614" name="楕円 613"/>
        <xdr:cNvSpPr/>
      </xdr:nvSpPr>
      <xdr:spPr>
        <a:xfrm>
          <a:off x="14541500" y="10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96055</xdr:rowOff>
    </xdr:from>
    <xdr:ext cx="534377" cy="259045"/>
    <xdr:sp macro="" textlink="">
      <xdr:nvSpPr>
        <xdr:cNvPr id="615" name="テキスト ボックス 614"/>
        <xdr:cNvSpPr txBox="1"/>
      </xdr:nvSpPr>
      <xdr:spPr>
        <a:xfrm>
          <a:off x="14325111" y="102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106927</xdr:rowOff>
    </xdr:from>
    <xdr:to>
      <xdr:col>72</xdr:col>
      <xdr:colOff>38100</xdr:colOff>
      <xdr:row>59</xdr:row>
      <xdr:rowOff>37077</xdr:rowOff>
    </xdr:to>
    <xdr:sp macro="" textlink="">
      <xdr:nvSpPr>
        <xdr:cNvPr id="616" name="楕円 615"/>
        <xdr:cNvSpPr/>
      </xdr:nvSpPr>
      <xdr:spPr>
        <a:xfrm>
          <a:off x="13652500" y="100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28204</xdr:rowOff>
    </xdr:from>
    <xdr:ext cx="534377" cy="259045"/>
    <xdr:sp macro="" textlink="">
      <xdr:nvSpPr>
        <xdr:cNvPr id="617" name="テキスト ボックス 616"/>
        <xdr:cNvSpPr txBox="1"/>
      </xdr:nvSpPr>
      <xdr:spPr>
        <a:xfrm>
          <a:off x="13436111" y="101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54773</xdr:rowOff>
    </xdr:from>
    <xdr:to>
      <xdr:col>67</xdr:col>
      <xdr:colOff>101600</xdr:colOff>
      <xdr:row>57</xdr:row>
      <xdr:rowOff>156373</xdr:rowOff>
    </xdr:to>
    <xdr:sp macro="" textlink="">
      <xdr:nvSpPr>
        <xdr:cNvPr id="618" name="楕円 617"/>
        <xdr:cNvSpPr/>
      </xdr:nvSpPr>
      <xdr:spPr>
        <a:xfrm>
          <a:off x="12763500" y="98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1450</xdr:rowOff>
    </xdr:from>
    <xdr:ext cx="534377" cy="259045"/>
    <xdr:sp macro="" textlink="">
      <xdr:nvSpPr>
        <xdr:cNvPr id="619" name="テキスト ボックス 618"/>
        <xdr:cNvSpPr txBox="1"/>
      </xdr:nvSpPr>
      <xdr:spPr>
        <a:xfrm>
          <a:off x="12547111" y="96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54445</xdr:rowOff>
    </xdr:from>
    <xdr:to>
      <xdr:col>85</xdr:col>
      <xdr:colOff>127000</xdr:colOff>
      <xdr:row>97</xdr:row>
      <xdr:rowOff>72059</xdr:rowOff>
    </xdr:to>
    <xdr:cxnSp macro="">
      <xdr:nvCxnSpPr>
        <xdr:cNvPr id="705" name="直線コネクタ 704"/>
        <xdr:cNvCxnSpPr/>
      </xdr:nvCxnSpPr>
      <xdr:spPr>
        <a:xfrm>
          <a:off x="15481300" y="16685095"/>
          <a:ext cx="838200" cy="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54445</xdr:rowOff>
    </xdr:from>
    <xdr:to>
      <xdr:col>81</xdr:col>
      <xdr:colOff>50800</xdr:colOff>
      <xdr:row>97</xdr:row>
      <xdr:rowOff>58725</xdr:rowOff>
    </xdr:to>
    <xdr:cxnSp macro="">
      <xdr:nvCxnSpPr>
        <xdr:cNvPr id="708" name="直線コネクタ 707"/>
        <xdr:cNvCxnSpPr/>
      </xdr:nvCxnSpPr>
      <xdr:spPr>
        <a:xfrm flipV="1">
          <a:off x="14592300" y="16685095"/>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58725</xdr:rowOff>
    </xdr:from>
    <xdr:to>
      <xdr:col>76</xdr:col>
      <xdr:colOff>114300</xdr:colOff>
      <xdr:row>97</xdr:row>
      <xdr:rowOff>66460</xdr:rowOff>
    </xdr:to>
    <xdr:cxnSp macro="">
      <xdr:nvCxnSpPr>
        <xdr:cNvPr id="711" name="直線コネクタ 710"/>
        <xdr:cNvCxnSpPr/>
      </xdr:nvCxnSpPr>
      <xdr:spPr>
        <a:xfrm flipV="1">
          <a:off x="13703300" y="16689375"/>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66460</xdr:rowOff>
    </xdr:from>
    <xdr:to>
      <xdr:col>71</xdr:col>
      <xdr:colOff>177800</xdr:colOff>
      <xdr:row>97</xdr:row>
      <xdr:rowOff>80214</xdr:rowOff>
    </xdr:to>
    <xdr:cxnSp macro="">
      <xdr:nvCxnSpPr>
        <xdr:cNvPr id="714" name="直線コネクタ 713"/>
        <xdr:cNvCxnSpPr/>
      </xdr:nvCxnSpPr>
      <xdr:spPr>
        <a:xfrm flipV="1">
          <a:off x="12814300" y="16697110"/>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21259</xdr:rowOff>
    </xdr:from>
    <xdr:to>
      <xdr:col>85</xdr:col>
      <xdr:colOff>177800</xdr:colOff>
      <xdr:row>97</xdr:row>
      <xdr:rowOff>122859</xdr:rowOff>
    </xdr:to>
    <xdr:sp macro="" textlink="">
      <xdr:nvSpPr>
        <xdr:cNvPr id="724" name="楕円 723"/>
        <xdr:cNvSpPr/>
      </xdr:nvSpPr>
      <xdr:spPr>
        <a:xfrm>
          <a:off x="16268700" y="166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171136</xdr:rowOff>
    </xdr:from>
    <xdr:ext cx="534377" cy="259045"/>
    <xdr:sp macro="" textlink="">
      <xdr:nvSpPr>
        <xdr:cNvPr id="725" name="公債費該当値テキスト"/>
        <xdr:cNvSpPr txBox="1"/>
      </xdr:nvSpPr>
      <xdr:spPr>
        <a:xfrm>
          <a:off x="16370300" y="166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3645</xdr:rowOff>
    </xdr:from>
    <xdr:to>
      <xdr:col>81</xdr:col>
      <xdr:colOff>101600</xdr:colOff>
      <xdr:row>97</xdr:row>
      <xdr:rowOff>105245</xdr:rowOff>
    </xdr:to>
    <xdr:sp macro="" textlink="">
      <xdr:nvSpPr>
        <xdr:cNvPr id="726" name="楕円 725"/>
        <xdr:cNvSpPr/>
      </xdr:nvSpPr>
      <xdr:spPr>
        <a:xfrm>
          <a:off x="15430500" y="166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96372</xdr:rowOff>
    </xdr:from>
    <xdr:ext cx="534377" cy="259045"/>
    <xdr:sp macro="" textlink="">
      <xdr:nvSpPr>
        <xdr:cNvPr id="727" name="テキスト ボックス 726"/>
        <xdr:cNvSpPr txBox="1"/>
      </xdr:nvSpPr>
      <xdr:spPr>
        <a:xfrm>
          <a:off x="15214111" y="167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7925</xdr:rowOff>
    </xdr:from>
    <xdr:to>
      <xdr:col>76</xdr:col>
      <xdr:colOff>165100</xdr:colOff>
      <xdr:row>97</xdr:row>
      <xdr:rowOff>109525</xdr:rowOff>
    </xdr:to>
    <xdr:sp macro="" textlink="">
      <xdr:nvSpPr>
        <xdr:cNvPr id="728" name="楕円 727"/>
        <xdr:cNvSpPr/>
      </xdr:nvSpPr>
      <xdr:spPr>
        <a:xfrm>
          <a:off x="14541500" y="166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100652</xdr:rowOff>
    </xdr:from>
    <xdr:ext cx="534377" cy="259045"/>
    <xdr:sp macro="" textlink="">
      <xdr:nvSpPr>
        <xdr:cNvPr id="729" name="テキスト ボックス 728"/>
        <xdr:cNvSpPr txBox="1"/>
      </xdr:nvSpPr>
      <xdr:spPr>
        <a:xfrm>
          <a:off x="14325111" y="167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15660</xdr:rowOff>
    </xdr:from>
    <xdr:to>
      <xdr:col>72</xdr:col>
      <xdr:colOff>38100</xdr:colOff>
      <xdr:row>97</xdr:row>
      <xdr:rowOff>117260</xdr:rowOff>
    </xdr:to>
    <xdr:sp macro="" textlink="">
      <xdr:nvSpPr>
        <xdr:cNvPr id="730" name="楕円 729"/>
        <xdr:cNvSpPr/>
      </xdr:nvSpPr>
      <xdr:spPr>
        <a:xfrm>
          <a:off x="13652500" y="166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108387</xdr:rowOff>
    </xdr:from>
    <xdr:ext cx="534377" cy="259045"/>
    <xdr:sp macro="" textlink="">
      <xdr:nvSpPr>
        <xdr:cNvPr id="731" name="テキスト ボックス 730"/>
        <xdr:cNvSpPr txBox="1"/>
      </xdr:nvSpPr>
      <xdr:spPr>
        <a:xfrm>
          <a:off x="13436111" y="16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29414</xdr:rowOff>
    </xdr:from>
    <xdr:to>
      <xdr:col>67</xdr:col>
      <xdr:colOff>101600</xdr:colOff>
      <xdr:row>97</xdr:row>
      <xdr:rowOff>131014</xdr:rowOff>
    </xdr:to>
    <xdr:sp macro="" textlink="">
      <xdr:nvSpPr>
        <xdr:cNvPr id="732" name="楕円 731"/>
        <xdr:cNvSpPr/>
      </xdr:nvSpPr>
      <xdr:spPr>
        <a:xfrm>
          <a:off x="12763500" y="166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122141</xdr:rowOff>
    </xdr:from>
    <xdr:ext cx="534377" cy="259045"/>
    <xdr:sp macro="" textlink="">
      <xdr:nvSpPr>
        <xdr:cNvPr id="733" name="テキスト ボックス 732"/>
        <xdr:cNvSpPr txBox="1"/>
      </xdr:nvSpPr>
      <xdr:spPr>
        <a:xfrm>
          <a:off x="12547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●議会費については、住民一人当たり</a:t>
          </a:r>
          <a:r>
            <a:rPr kumimoji="1" lang="en-US" altLang="ja-JP" sz="1200">
              <a:latin typeface="ＭＳ Ｐゴシック" panose="020B0600070205080204" pitchFamily="50" charset="-128"/>
              <a:ea typeface="ＭＳ Ｐゴシック" panose="020B0600070205080204" pitchFamily="50" charset="-128"/>
            </a:rPr>
            <a:t>2,598</a:t>
          </a:r>
          <a:r>
            <a:rPr kumimoji="1" lang="ja-JP" altLang="en-US" sz="1200">
              <a:latin typeface="ＭＳ Ｐゴシック" panose="020B0600070205080204" pitchFamily="50" charset="-128"/>
              <a:ea typeface="ＭＳ Ｐゴシック" panose="020B0600070205080204" pitchFamily="50" charset="-128"/>
            </a:rPr>
            <a:t>円となっており前年度に比べわずかに増加した。●総務費は、住民一人当たり</a:t>
          </a:r>
          <a:r>
            <a:rPr kumimoji="1" lang="en-US" altLang="ja-JP" sz="1200">
              <a:latin typeface="ＭＳ Ｐゴシック" panose="020B0600070205080204" pitchFamily="50" charset="-128"/>
              <a:ea typeface="ＭＳ Ｐゴシック" panose="020B0600070205080204" pitchFamily="50" charset="-128"/>
            </a:rPr>
            <a:t>44,247</a:t>
          </a:r>
          <a:r>
            <a:rPr kumimoji="1" lang="ja-JP" altLang="en-US" sz="1200">
              <a:latin typeface="ＭＳ Ｐゴシック" panose="020B0600070205080204" pitchFamily="50" charset="-128"/>
              <a:ea typeface="ＭＳ Ｐゴシック" panose="020B0600070205080204" pitchFamily="50" charset="-128"/>
            </a:rPr>
            <a:t>円となっており、今年度の増加要因は、財政調整基金とふるさと創生基金の積立によるものである。また、参議院議員選挙や町長選挙も増加の要因となっている。●民生費は、住民一人当たり</a:t>
          </a:r>
          <a:r>
            <a:rPr kumimoji="1" lang="en-US" altLang="ja-JP" sz="1200">
              <a:latin typeface="ＭＳ Ｐゴシック" panose="020B0600070205080204" pitchFamily="50" charset="-128"/>
              <a:ea typeface="ＭＳ Ｐゴシック" panose="020B0600070205080204" pitchFamily="50" charset="-128"/>
            </a:rPr>
            <a:t>115,851</a:t>
          </a:r>
          <a:r>
            <a:rPr kumimoji="1" lang="ja-JP" altLang="en-US" sz="1200">
              <a:latin typeface="ＭＳ Ｐゴシック" panose="020B0600070205080204" pitchFamily="50" charset="-128"/>
              <a:ea typeface="ＭＳ Ｐゴシック" panose="020B0600070205080204" pitchFamily="50" charset="-128"/>
            </a:rPr>
            <a:t>円となっている。南幼稚園改修による民間保育所整備事業やプレミアム付商品券事業、新規民間保育所整備事業が要因と考えられる。●衛生費は、住民一人当たり</a:t>
          </a:r>
          <a:r>
            <a:rPr kumimoji="1" lang="en-US" altLang="ja-JP" sz="1200">
              <a:latin typeface="ＭＳ Ｐゴシック" panose="020B0600070205080204" pitchFamily="50" charset="-128"/>
              <a:ea typeface="ＭＳ Ｐゴシック" panose="020B0600070205080204" pitchFamily="50" charset="-128"/>
            </a:rPr>
            <a:t>26,208</a:t>
          </a:r>
          <a:r>
            <a:rPr kumimoji="1" lang="ja-JP" altLang="en-US" sz="1200">
              <a:latin typeface="ＭＳ Ｐゴシック" panose="020B0600070205080204" pitchFamily="50" charset="-128"/>
              <a:ea typeface="ＭＳ Ｐゴシック" panose="020B0600070205080204" pitchFamily="50" charset="-128"/>
            </a:rPr>
            <a:t>円となっており、増加の要因としてクリーンセンター管理事業の経費増加が挙げられる。●労働費は、住民一人当たり</a:t>
          </a:r>
          <a:r>
            <a:rPr kumimoji="1" lang="en-US" altLang="ja-JP" sz="1200">
              <a:latin typeface="ＭＳ Ｐゴシック" panose="020B0600070205080204" pitchFamily="50" charset="-128"/>
              <a:ea typeface="ＭＳ Ｐゴシック" panose="020B0600070205080204" pitchFamily="50" charset="-128"/>
            </a:rPr>
            <a:t>1,490</a:t>
          </a:r>
          <a:r>
            <a:rPr kumimoji="1" lang="ja-JP" altLang="en-US" sz="1200">
              <a:latin typeface="ＭＳ Ｐゴシック" panose="020B0600070205080204" pitchFamily="50" charset="-128"/>
              <a:ea typeface="ＭＳ Ｐゴシック" panose="020B0600070205080204" pitchFamily="50" charset="-128"/>
            </a:rPr>
            <a:t>円となっており、勤労者センター土地購入事業によるものである。●農林水産業費は、住民一人当たり</a:t>
          </a:r>
          <a:r>
            <a:rPr kumimoji="1" lang="en-US" altLang="ja-JP" sz="1200">
              <a:latin typeface="ＭＳ Ｐゴシック" panose="020B0600070205080204" pitchFamily="50" charset="-128"/>
              <a:ea typeface="ＭＳ Ｐゴシック" panose="020B0600070205080204" pitchFamily="50" charset="-128"/>
            </a:rPr>
            <a:t>6,400</a:t>
          </a:r>
          <a:r>
            <a:rPr kumimoji="1" lang="ja-JP" altLang="en-US" sz="1200">
              <a:latin typeface="ＭＳ Ｐゴシック" panose="020B0600070205080204" pitchFamily="50" charset="-128"/>
              <a:ea typeface="ＭＳ Ｐゴシック" panose="020B0600070205080204" pitchFamily="50" charset="-128"/>
            </a:rPr>
            <a:t>円となっている。主に第一統合堰や「野菜王国・ぐんま」総合対策事業によるものである。●商工費は、住民一人当たり</a:t>
          </a:r>
          <a:r>
            <a:rPr kumimoji="1" lang="en-US" altLang="ja-JP" sz="1200">
              <a:latin typeface="ＭＳ Ｐゴシック" panose="020B0600070205080204" pitchFamily="50" charset="-128"/>
              <a:ea typeface="ＭＳ Ｐゴシック" panose="020B0600070205080204" pitchFamily="50" charset="-128"/>
            </a:rPr>
            <a:t>5,408</a:t>
          </a:r>
          <a:r>
            <a:rPr kumimoji="1" lang="ja-JP" altLang="en-US" sz="1200">
              <a:latin typeface="ＭＳ Ｐゴシック" panose="020B0600070205080204" pitchFamily="50" charset="-128"/>
              <a:ea typeface="ＭＳ Ｐゴシック" panose="020B0600070205080204" pitchFamily="50" charset="-128"/>
            </a:rPr>
            <a:t>円となっているが、企業立地促進事業や小口資金損失補償金の増加により前年度よりわずかに増となった。●土木費は、住民一人当たり</a:t>
          </a:r>
          <a:r>
            <a:rPr kumimoji="1" lang="en-US" altLang="ja-JP" sz="1200">
              <a:latin typeface="ＭＳ Ｐゴシック" panose="020B0600070205080204" pitchFamily="50" charset="-128"/>
              <a:ea typeface="ＭＳ Ｐゴシック" panose="020B0600070205080204" pitchFamily="50" charset="-128"/>
            </a:rPr>
            <a:t>31,392</a:t>
          </a:r>
          <a:r>
            <a:rPr kumimoji="1" lang="ja-JP" altLang="en-US" sz="1200">
              <a:latin typeface="ＭＳ Ｐゴシック" panose="020B0600070205080204" pitchFamily="50" charset="-128"/>
              <a:ea typeface="ＭＳ Ｐゴシック" panose="020B0600070205080204" pitchFamily="50" charset="-128"/>
            </a:rPr>
            <a:t>円となっているが、土地区画整理事業、町道</a:t>
          </a:r>
          <a:r>
            <a:rPr kumimoji="1" lang="en-US" altLang="ja-JP" sz="1200">
              <a:latin typeface="ＭＳ Ｐゴシック" panose="020B0600070205080204" pitchFamily="50" charset="-128"/>
              <a:ea typeface="ＭＳ Ｐゴシック" panose="020B0600070205080204" pitchFamily="50" charset="-128"/>
            </a:rPr>
            <a:t>220</a:t>
          </a:r>
          <a:r>
            <a:rPr kumimoji="1" lang="ja-JP" altLang="en-US" sz="1200">
              <a:latin typeface="ＭＳ Ｐゴシック" panose="020B0600070205080204" pitchFamily="50" charset="-128"/>
              <a:ea typeface="ＭＳ Ｐゴシック" panose="020B0600070205080204" pitchFamily="50" charset="-128"/>
            </a:rPr>
            <a:t>号線道路改良事業、道路補修事業の減が主な要因と考えられる。●消防費は、住民一人当たり</a:t>
          </a:r>
          <a:r>
            <a:rPr kumimoji="1" lang="en-US" altLang="ja-JP" sz="1200">
              <a:latin typeface="ＭＳ Ｐゴシック" panose="020B0600070205080204" pitchFamily="50" charset="-128"/>
              <a:ea typeface="ＭＳ Ｐゴシック" panose="020B0600070205080204" pitchFamily="50" charset="-128"/>
            </a:rPr>
            <a:t>14,041</a:t>
          </a:r>
          <a:r>
            <a:rPr kumimoji="1" lang="ja-JP" altLang="en-US" sz="1200">
              <a:latin typeface="ＭＳ Ｐゴシック" panose="020B0600070205080204" pitchFamily="50" charset="-128"/>
              <a:ea typeface="ＭＳ Ｐゴシック" panose="020B0600070205080204" pitchFamily="50" charset="-128"/>
            </a:rPr>
            <a:t>円となっている。増加の要因としては、水防センター整備事業、常備消防委託事業が挙げられる。●教育費は、住民一人当たり</a:t>
          </a:r>
          <a:r>
            <a:rPr kumimoji="1" lang="en-US" altLang="ja-JP" sz="1200">
              <a:latin typeface="ＭＳ Ｐゴシック" panose="020B0600070205080204" pitchFamily="50" charset="-128"/>
              <a:ea typeface="ＭＳ Ｐゴシック" panose="020B0600070205080204" pitchFamily="50" charset="-128"/>
            </a:rPr>
            <a:t>30,008</a:t>
          </a:r>
          <a:r>
            <a:rPr kumimoji="1" lang="ja-JP" altLang="en-US" sz="1200">
              <a:latin typeface="ＭＳ Ｐゴシック" panose="020B0600070205080204" pitchFamily="50" charset="-128"/>
              <a:ea typeface="ＭＳ Ｐゴシック" panose="020B0600070205080204" pitchFamily="50" charset="-128"/>
            </a:rPr>
            <a:t>円となっており、南幼稚園管理費や臨海学校負担金の減少が主な要因である。今後も、教育施設の老朽化については計画的に更新するとともに、最適な財源の確保に努める。●公債費は、住民一人当たり</a:t>
          </a:r>
          <a:r>
            <a:rPr kumimoji="1" lang="en-US" altLang="ja-JP" sz="1200">
              <a:latin typeface="ＭＳ Ｐゴシック" panose="020B0600070205080204" pitchFamily="50" charset="-128"/>
              <a:ea typeface="ＭＳ Ｐゴシック" panose="020B0600070205080204" pitchFamily="50" charset="-128"/>
            </a:rPr>
            <a:t>24,826</a:t>
          </a:r>
          <a:r>
            <a:rPr kumimoji="1" lang="ja-JP" altLang="en-US" sz="1200">
              <a:latin typeface="ＭＳ Ｐゴシック" panose="020B0600070205080204" pitchFamily="50" charset="-128"/>
              <a:ea typeface="ＭＳ Ｐゴシック" panose="020B0600070205080204" pitchFamily="50" charset="-128"/>
            </a:rPr>
            <a:t>円となっているが、臨時地方道整備事業（</a:t>
          </a:r>
          <a:r>
            <a:rPr kumimoji="1" lang="en-US" altLang="ja-JP" sz="1200">
              <a:latin typeface="ＭＳ Ｐゴシック" panose="020B0600070205080204" pitchFamily="50" charset="-128"/>
              <a:ea typeface="ＭＳ Ｐゴシック" panose="020B0600070205080204" pitchFamily="50" charset="-128"/>
            </a:rPr>
            <a:t>H15</a:t>
          </a:r>
          <a:r>
            <a:rPr kumimoji="1" lang="ja-JP" altLang="en-US" sz="1200">
              <a:latin typeface="ＭＳ Ｐゴシック" panose="020B0600070205080204" pitchFamily="50" charset="-128"/>
              <a:ea typeface="ＭＳ Ｐゴシック" panose="020B0600070205080204" pitchFamily="50" charset="-128"/>
            </a:rPr>
            <a:t>借入）、減税補てん債（</a:t>
          </a:r>
          <a:r>
            <a:rPr kumimoji="1" lang="en-US" altLang="ja-JP" sz="1200">
              <a:latin typeface="ＭＳ Ｐゴシック" panose="020B0600070205080204" pitchFamily="50" charset="-128"/>
              <a:ea typeface="ＭＳ Ｐゴシック" panose="020B0600070205080204" pitchFamily="50" charset="-128"/>
            </a:rPr>
            <a:t>H10</a:t>
          </a:r>
          <a:r>
            <a:rPr kumimoji="1" lang="ja-JP" altLang="en-US" sz="1200">
              <a:latin typeface="ＭＳ Ｐゴシック" panose="020B0600070205080204" pitchFamily="50" charset="-128"/>
              <a:ea typeface="ＭＳ Ｐゴシック" panose="020B0600070205080204" pitchFamily="50" charset="-128"/>
            </a:rPr>
            <a:t>借入）、南小学校校舎建設事業（</a:t>
          </a:r>
          <a:r>
            <a:rPr kumimoji="1" lang="en-US" altLang="ja-JP" sz="1200">
              <a:latin typeface="ＭＳ Ｐゴシック" panose="020B0600070205080204" pitchFamily="50" charset="-128"/>
              <a:ea typeface="ＭＳ Ｐゴシック" panose="020B0600070205080204" pitchFamily="50" charset="-128"/>
            </a:rPr>
            <a:t>H5</a:t>
          </a:r>
          <a:r>
            <a:rPr kumimoji="1" lang="ja-JP" altLang="en-US" sz="1200">
              <a:latin typeface="ＭＳ Ｐゴシック" panose="020B0600070205080204" pitchFamily="50" charset="-128"/>
              <a:ea typeface="ＭＳ Ｐゴシック" panose="020B0600070205080204" pitchFamily="50" charset="-128"/>
            </a:rPr>
            <a:t>借入）の償還終了によるものである。地方債の発行にあたっては慎重を期すとともに、資金調達も金利情勢を見据えながら、公的資金・民間資金を問わず適正な公債費負担を維持するように努める。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財政調整基金については、決算剰余金を中心に積み立てるととも最低水準の取り崩しに努めている。今年度は、取り崩しを行わず、積立を行ったことから増加し、標準財政規模比は</a:t>
          </a:r>
          <a:r>
            <a:rPr kumimoji="1" lang="en-US" altLang="ja-JP" sz="1200" baseline="0">
              <a:latin typeface="ＭＳ ゴシック" pitchFamily="49" charset="-128"/>
              <a:ea typeface="ＭＳ ゴシック" pitchFamily="49" charset="-128"/>
            </a:rPr>
            <a:t>23.94</a:t>
          </a:r>
          <a:r>
            <a:rPr kumimoji="1" lang="ja-JP" altLang="en-US" sz="1200" baseline="0">
              <a:latin typeface="ＭＳ ゴシック" pitchFamily="49" charset="-128"/>
              <a:ea typeface="ＭＳ ゴシック" pitchFamily="49" charset="-128"/>
            </a:rPr>
            <a:t>％となっている。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実質収支額については、標準財政規模に占める割合で前年度と比較し、</a:t>
          </a:r>
          <a:r>
            <a:rPr kumimoji="1" lang="en-US" altLang="ja-JP" sz="1200" baseline="0">
              <a:latin typeface="ＭＳ ゴシック" pitchFamily="49" charset="-128"/>
              <a:ea typeface="ＭＳ ゴシック" pitchFamily="49" charset="-128"/>
            </a:rPr>
            <a:t>1.26</a:t>
          </a:r>
          <a:r>
            <a:rPr kumimoji="1" lang="ja-JP" altLang="en-US" sz="1200" baseline="0">
              <a:latin typeface="ＭＳ ゴシック" pitchFamily="49" charset="-128"/>
              <a:ea typeface="ＭＳ ゴシック" pitchFamily="49" charset="-128"/>
            </a:rPr>
            <a:t>ポイント増となり、継続的に黒字を確保している。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実質単年度収支については、地方税や地方交付税の増加等により財政調整基金の取り崩しを行わなかったため、８年振りに黒字を確保した。</a:t>
          </a:r>
          <a:endParaRPr kumimoji="1" lang="en-US" altLang="ja-JP" sz="12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これまで、すべての会計において赤字が生じたことがないから、連結実質赤字比率は算定されていない。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宅地造成事業特別会計において黒字額が大きい要因は、宅地造成事業による土地売払収入があったためである。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一般会計では財政調整基金の取り崩しを行わず、積み立てを行ったことにより黒字幅が拡大した。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68;&#32340;&#12501;&#12457;&#12523;&#12480;/010%20&#32207;&#21209;&#35506;/&#36001;&#25919;&#20418;/02_&#36001;&#25919;&#20849;&#36890;/03_&#36001;&#25919;&#35519;&#26619;(&#20491;&#21029;)/11_&#36001;&#25919;&#29366;&#27841;&#36039;&#26009;&#38598;/R1&#24180;&#24230;&#27770;&#31639;/&#12304;&#30476;&#24066;&#30010;&#26449;&#35506;&#12305;&#20196;&#21644;&#20803;&#24180;&#24230;&#36001;&#25919;&#29366;&#27841;&#36039;&#26009;&#38598;&#12398;&#20316;&#25104;&#12395;&#12388;&#12356;&#12390;&#65288;1&#22238;&#30446;&#65289;/&#22238;&#31572;/&#12304;&#36001;&#25919;&#29366;&#27841;&#36039;&#26009;&#38598;&#12305;_104647_&#29577;&#26449;&#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59234</v>
          </cell>
          <cell r="F3">
            <v>49919</v>
          </cell>
        </row>
        <row r="5">
          <cell r="A5" t="str">
            <v xml:space="preserve"> H28</v>
          </cell>
          <cell r="D5">
            <v>38972</v>
          </cell>
          <cell r="F5">
            <v>47738</v>
          </cell>
        </row>
        <row r="7">
          <cell r="A7" t="str">
            <v xml:space="preserve"> H29</v>
          </cell>
          <cell r="D7">
            <v>30159</v>
          </cell>
          <cell r="F7">
            <v>52191</v>
          </cell>
        </row>
        <row r="9">
          <cell r="A9" t="str">
            <v xml:space="preserve"> H30</v>
          </cell>
          <cell r="D9">
            <v>26188</v>
          </cell>
          <cell r="F9">
            <v>47387</v>
          </cell>
        </row>
        <row r="11">
          <cell r="A11" t="str">
            <v xml:space="preserve"> R01</v>
          </cell>
          <cell r="D11">
            <v>30108</v>
          </cell>
          <cell r="F11">
            <v>51264</v>
          </cell>
        </row>
        <row r="18">
          <cell r="B18" t="str">
            <v>H27</v>
          </cell>
          <cell r="C18" t="str">
            <v>H28</v>
          </cell>
          <cell r="D18" t="str">
            <v>H29</v>
          </cell>
          <cell r="E18" t="str">
            <v>H30</v>
          </cell>
          <cell r="F18" t="str">
            <v>R01</v>
          </cell>
        </row>
        <row r="19">
          <cell r="A19" t="str">
            <v>実質収支額</v>
          </cell>
          <cell r="B19">
            <v>7.5</v>
          </cell>
          <cell r="C19">
            <v>7.3</v>
          </cell>
          <cell r="D19">
            <v>7.04</v>
          </cell>
          <cell r="E19">
            <v>7.75</v>
          </cell>
          <cell r="F19">
            <v>9.01</v>
          </cell>
        </row>
        <row r="20">
          <cell r="A20" t="str">
            <v>財政調整基金残高</v>
          </cell>
          <cell r="B20">
            <v>22.29</v>
          </cell>
          <cell r="C20">
            <v>19.41</v>
          </cell>
          <cell r="D20">
            <v>18.05</v>
          </cell>
          <cell r="E20">
            <v>17.07</v>
          </cell>
          <cell r="F20">
            <v>23.94</v>
          </cell>
        </row>
        <row r="21">
          <cell r="A21" t="str">
            <v>実質単年度収支</v>
          </cell>
          <cell r="B21">
            <v>-8.0299999999999994</v>
          </cell>
          <cell r="C21">
            <v>-6.88</v>
          </cell>
          <cell r="D21">
            <v>-5.18</v>
          </cell>
          <cell r="E21">
            <v>-3.37</v>
          </cell>
          <cell r="F21">
            <v>4.03</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介護予防サービス事業特別会計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0.01</v>
          </cell>
          <cell r="D30" t="e">
            <v>#N/A</v>
          </cell>
          <cell r="E30">
            <v>0.02</v>
          </cell>
          <cell r="F30" t="e">
            <v>#N/A</v>
          </cell>
          <cell r="G30">
            <v>0.02</v>
          </cell>
          <cell r="H30" t="e">
            <v>#N/A</v>
          </cell>
          <cell r="I30">
            <v>0.04</v>
          </cell>
          <cell r="J30" t="e">
            <v>#N/A</v>
          </cell>
          <cell r="K30">
            <v>0.01</v>
          </cell>
        </row>
        <row r="31">
          <cell r="A31" t="str">
            <v>下水道事業特別会計</v>
          </cell>
          <cell r="B31" t="e">
            <v>#N/A</v>
          </cell>
          <cell r="C31">
            <v>0.56000000000000005</v>
          </cell>
          <cell r="D31" t="e">
            <v>#N/A</v>
          </cell>
          <cell r="E31">
            <v>0.53</v>
          </cell>
          <cell r="F31" t="e">
            <v>#N/A</v>
          </cell>
          <cell r="G31">
            <v>0.35</v>
          </cell>
          <cell r="H31" t="e">
            <v>#N/A</v>
          </cell>
          <cell r="I31">
            <v>0.3</v>
          </cell>
          <cell r="J31" t="e">
            <v>#N/A</v>
          </cell>
          <cell r="K31">
            <v>0.16</v>
          </cell>
        </row>
        <row r="32">
          <cell r="A32" t="str">
            <v>国民健康保険特別会計</v>
          </cell>
          <cell r="B32" t="e">
            <v>#N/A</v>
          </cell>
          <cell r="C32">
            <v>1.1399999999999999</v>
          </cell>
          <cell r="D32" t="e">
            <v>#N/A</v>
          </cell>
          <cell r="E32">
            <v>2.37</v>
          </cell>
          <cell r="F32" t="e">
            <v>#N/A</v>
          </cell>
          <cell r="G32">
            <v>1.99</v>
          </cell>
          <cell r="H32" t="e">
            <v>#N/A</v>
          </cell>
          <cell r="I32">
            <v>2.12</v>
          </cell>
          <cell r="J32" t="e">
            <v>#N/A</v>
          </cell>
          <cell r="K32">
            <v>2.06</v>
          </cell>
        </row>
        <row r="33">
          <cell r="A33" t="str">
            <v>介護保険特別会計</v>
          </cell>
          <cell r="B33" t="e">
            <v>#N/A</v>
          </cell>
          <cell r="C33">
            <v>2.02</v>
          </cell>
          <cell r="D33" t="e">
            <v>#N/A</v>
          </cell>
          <cell r="E33">
            <v>2.85</v>
          </cell>
          <cell r="F33" t="e">
            <v>#N/A</v>
          </cell>
          <cell r="G33">
            <v>1.74</v>
          </cell>
          <cell r="H33" t="e">
            <v>#N/A</v>
          </cell>
          <cell r="I33">
            <v>3.54</v>
          </cell>
          <cell r="J33" t="e">
            <v>#N/A</v>
          </cell>
          <cell r="K33">
            <v>3.55</v>
          </cell>
        </row>
        <row r="34">
          <cell r="A34" t="str">
            <v>一般会計</v>
          </cell>
          <cell r="B34" t="e">
            <v>#N/A</v>
          </cell>
          <cell r="C34">
            <v>7.5</v>
          </cell>
          <cell r="D34" t="e">
            <v>#N/A</v>
          </cell>
          <cell r="E34">
            <v>7.29</v>
          </cell>
          <cell r="F34" t="e">
            <v>#N/A</v>
          </cell>
          <cell r="G34">
            <v>7.03</v>
          </cell>
          <cell r="H34" t="e">
            <v>#N/A</v>
          </cell>
          <cell r="I34">
            <v>7.74</v>
          </cell>
          <cell r="J34" t="e">
            <v>#N/A</v>
          </cell>
          <cell r="K34">
            <v>9.01</v>
          </cell>
        </row>
        <row r="35">
          <cell r="A35" t="str">
            <v>水道事業会計</v>
          </cell>
          <cell r="B35" t="e">
            <v>#N/A</v>
          </cell>
          <cell r="C35">
            <v>7.31</v>
          </cell>
          <cell r="D35" t="e">
            <v>#N/A</v>
          </cell>
          <cell r="E35">
            <v>8.42</v>
          </cell>
          <cell r="F35" t="e">
            <v>#N/A</v>
          </cell>
          <cell r="G35">
            <v>9.19</v>
          </cell>
          <cell r="H35" t="e">
            <v>#N/A</v>
          </cell>
          <cell r="I35">
            <v>10.15</v>
          </cell>
          <cell r="J35" t="e">
            <v>#N/A</v>
          </cell>
          <cell r="K35">
            <v>10.69</v>
          </cell>
        </row>
        <row r="36">
          <cell r="A36" t="str">
            <v>宅地造成事業特別会計</v>
          </cell>
          <cell r="B36" t="e">
            <v>#N/A</v>
          </cell>
          <cell r="C36">
            <v>0</v>
          </cell>
          <cell r="D36" t="e">
            <v>#N/A</v>
          </cell>
          <cell r="E36">
            <v>0</v>
          </cell>
          <cell r="F36" t="e">
            <v>#N/A</v>
          </cell>
          <cell r="G36">
            <v>14.21</v>
          </cell>
          <cell r="H36" t="e">
            <v>#N/A</v>
          </cell>
          <cell r="I36">
            <v>13.99</v>
          </cell>
          <cell r="J36" t="e">
            <v>#N/A</v>
          </cell>
          <cell r="K36">
            <v>14.09</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939</v>
          </cell>
          <cell r="E42"/>
          <cell r="F42"/>
          <cell r="G42">
            <v>954</v>
          </cell>
          <cell r="H42"/>
          <cell r="I42"/>
          <cell r="J42">
            <v>961</v>
          </cell>
          <cell r="K42"/>
          <cell r="L42"/>
          <cell r="M42">
            <v>963</v>
          </cell>
          <cell r="N42"/>
          <cell r="O42"/>
          <cell r="P42">
            <v>981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267</v>
          </cell>
          <cell r="C46"/>
          <cell r="D46"/>
          <cell r="E46">
            <v>270</v>
          </cell>
          <cell r="F46"/>
          <cell r="G46"/>
          <cell r="H46">
            <v>291</v>
          </cell>
          <cell r="I46"/>
          <cell r="J46"/>
          <cell r="K46">
            <v>322</v>
          </cell>
          <cell r="L46"/>
          <cell r="M46"/>
          <cell r="N46">
            <v>334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892</v>
          </cell>
          <cell r="C49"/>
          <cell r="D49"/>
          <cell r="E49">
            <v>930</v>
          </cell>
          <cell r="F49"/>
          <cell r="G49"/>
          <cell r="H49">
            <v>948</v>
          </cell>
          <cell r="I49"/>
          <cell r="J49"/>
          <cell r="K49">
            <v>956</v>
          </cell>
          <cell r="L49"/>
          <cell r="M49"/>
          <cell r="N49">
            <v>902</v>
          </cell>
          <cell r="O49"/>
          <cell r="P49"/>
        </row>
        <row r="50">
          <cell r="A50" t="str">
            <v>実質公債費比率の分子</v>
          </cell>
          <cell r="B50" t="e">
            <v>#N/A</v>
          </cell>
          <cell r="C50">
            <v>220</v>
          </cell>
          <cell r="D50" t="e">
            <v>#N/A</v>
          </cell>
          <cell r="E50" t="e">
            <v>#N/A</v>
          </cell>
          <cell r="F50">
            <v>246</v>
          </cell>
          <cell r="G50" t="e">
            <v>#N/A</v>
          </cell>
          <cell r="H50" t="e">
            <v>#N/A</v>
          </cell>
          <cell r="I50">
            <v>278</v>
          </cell>
          <cell r="J50" t="e">
            <v>#N/A</v>
          </cell>
          <cell r="K50" t="e">
            <v>#N/A</v>
          </cell>
          <cell r="L50">
            <v>315</v>
          </cell>
          <cell r="M50" t="e">
            <v>#N/A</v>
          </cell>
          <cell r="N50" t="e">
            <v>#N/A</v>
          </cell>
          <cell r="O50">
            <v>255</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11712</v>
          </cell>
          <cell r="E56"/>
          <cell r="F56"/>
          <cell r="G56">
            <v>11462</v>
          </cell>
          <cell r="H56"/>
          <cell r="I56"/>
          <cell r="J56">
            <v>11428</v>
          </cell>
          <cell r="K56"/>
          <cell r="L56"/>
          <cell r="M56">
            <v>11403</v>
          </cell>
          <cell r="N56"/>
          <cell r="O56"/>
          <cell r="P56">
            <v>11256</v>
          </cell>
        </row>
        <row r="57">
          <cell r="A57" t="str">
            <v>充当可能特定歳入</v>
          </cell>
          <cell r="B57"/>
          <cell r="C57"/>
          <cell r="D57">
            <v>916</v>
          </cell>
          <cell r="E57"/>
          <cell r="F57"/>
          <cell r="G57">
            <v>831</v>
          </cell>
          <cell r="H57"/>
          <cell r="I57"/>
          <cell r="J57">
            <v>771</v>
          </cell>
          <cell r="K57"/>
          <cell r="L57"/>
          <cell r="M57">
            <v>722</v>
          </cell>
          <cell r="N57"/>
          <cell r="O57"/>
          <cell r="P57">
            <v>740</v>
          </cell>
        </row>
        <row r="58">
          <cell r="A58" t="str">
            <v>充当可能基金</v>
          </cell>
          <cell r="B58"/>
          <cell r="C58"/>
          <cell r="D58">
            <v>2738</v>
          </cell>
          <cell r="E58"/>
          <cell r="F58"/>
          <cell r="G58">
            <v>2416</v>
          </cell>
          <cell r="H58"/>
          <cell r="I58"/>
          <cell r="J58">
            <v>2521</v>
          </cell>
          <cell r="K58"/>
          <cell r="L58"/>
          <cell r="M58">
            <v>2334</v>
          </cell>
          <cell r="N58"/>
          <cell r="O58"/>
          <cell r="P58">
            <v>3209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13</v>
          </cell>
          <cell r="C61"/>
          <cell r="D61"/>
          <cell r="E61" t="str">
            <v>-</v>
          </cell>
          <cell r="F61"/>
          <cell r="G61"/>
          <cell r="H61" t="str">
            <v>-</v>
          </cell>
          <cell r="I61"/>
          <cell r="J61"/>
          <cell r="K61">
            <v>5</v>
          </cell>
          <cell r="L61"/>
          <cell r="M61"/>
          <cell r="N61">
            <v>18</v>
          </cell>
          <cell r="O61"/>
          <cell r="P61"/>
        </row>
        <row r="62">
          <cell r="A62" t="str">
            <v>退職手当負担見込額</v>
          </cell>
          <cell r="B62" t="str">
            <v>-</v>
          </cell>
          <cell r="C62"/>
          <cell r="D62"/>
          <cell r="E62" t="str">
            <v>-</v>
          </cell>
          <cell r="F62"/>
          <cell r="G62"/>
          <cell r="H62" t="str">
            <v>-</v>
          </cell>
          <cell r="I62"/>
          <cell r="J62"/>
          <cell r="K62" t="str">
            <v>-</v>
          </cell>
          <cell r="L62"/>
          <cell r="M62"/>
          <cell r="N62" t="str">
            <v>-</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5119</v>
          </cell>
          <cell r="C64"/>
          <cell r="D64"/>
          <cell r="E64">
            <v>4901</v>
          </cell>
          <cell r="F64"/>
          <cell r="G64"/>
          <cell r="H64">
            <v>4891</v>
          </cell>
          <cell r="I64"/>
          <cell r="J64"/>
          <cell r="K64">
            <v>5047</v>
          </cell>
          <cell r="L64"/>
          <cell r="M64"/>
          <cell r="N64">
            <v>5201</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10434</v>
          </cell>
          <cell r="C66"/>
          <cell r="D66"/>
          <cell r="E66">
            <v>10401</v>
          </cell>
          <cell r="F66"/>
          <cell r="G66"/>
          <cell r="H66">
            <v>10157</v>
          </cell>
          <cell r="I66"/>
          <cell r="J66"/>
          <cell r="K66">
            <v>9894</v>
          </cell>
          <cell r="L66"/>
          <cell r="M66"/>
          <cell r="N66">
            <v>9643</v>
          </cell>
          <cell r="O66"/>
          <cell r="P66"/>
        </row>
        <row r="67">
          <cell r="A67" t="str">
            <v>将来負担比率の分子</v>
          </cell>
          <cell r="B67" t="e">
            <v>#N/A</v>
          </cell>
          <cell r="C67">
            <v>200</v>
          </cell>
          <cell r="D67" t="e">
            <v>#N/A</v>
          </cell>
          <cell r="E67" t="e">
            <v>#N/A</v>
          </cell>
          <cell r="F67">
            <v>593</v>
          </cell>
          <cell r="G67" t="e">
            <v>#N/A</v>
          </cell>
          <cell r="H67" t="e">
            <v>#N/A</v>
          </cell>
          <cell r="I67">
            <v>327</v>
          </cell>
          <cell r="J67" t="e">
            <v>#N/A</v>
          </cell>
          <cell r="K67" t="e">
            <v>#N/A</v>
          </cell>
          <cell r="L67">
            <v>487</v>
          </cell>
          <cell r="M67" t="e">
            <v>#N/A</v>
          </cell>
          <cell r="N67" t="e">
            <v>#N/A</v>
          </cell>
          <cell r="O67">
            <v>0</v>
          </cell>
          <cell r="P67" t="e">
            <v>#N/A</v>
          </cell>
        </row>
        <row r="71">
          <cell r="B71" t="str">
            <v>H29</v>
          </cell>
          <cell r="C71" t="str">
            <v>H30</v>
          </cell>
          <cell r="D71" t="str">
            <v>R01</v>
          </cell>
        </row>
        <row r="72">
          <cell r="A72" t="str">
            <v>財政調整基金</v>
          </cell>
          <cell r="B72">
            <v>1272</v>
          </cell>
          <cell r="C72">
            <v>1223</v>
          </cell>
          <cell r="D72">
            <v>1703</v>
          </cell>
        </row>
        <row r="73">
          <cell r="A73" t="str">
            <v>減債基金</v>
          </cell>
          <cell r="B73">
            <v>400</v>
          </cell>
          <cell r="C73">
            <v>400</v>
          </cell>
          <cell r="D73">
            <v>401</v>
          </cell>
        </row>
        <row r="74">
          <cell r="A74" t="str">
            <v>その他特定目的基金</v>
          </cell>
          <cell r="B74">
            <v>589</v>
          </cell>
          <cell r="C74">
            <v>451</v>
          </cell>
          <cell r="D74">
            <v>534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20</v>
      </c>
      <c r="C3" s="608"/>
      <c r="D3" s="608"/>
      <c r="E3" s="609"/>
      <c r="F3" s="609"/>
      <c r="G3" s="609"/>
      <c r="H3" s="609"/>
      <c r="I3" s="609"/>
      <c r="J3" s="609"/>
      <c r="K3" s="609"/>
      <c r="L3" s="609" t="s">
        <v>21</v>
      </c>
      <c r="M3" s="609"/>
      <c r="N3" s="609"/>
      <c r="O3" s="609"/>
      <c r="P3" s="609"/>
      <c r="Q3" s="609"/>
      <c r="R3" s="612"/>
      <c r="S3" s="612"/>
      <c r="T3" s="612"/>
      <c r="U3" s="612"/>
      <c r="V3" s="613"/>
      <c r="W3" s="498" t="s">
        <v>22</v>
      </c>
      <c r="X3" s="499"/>
      <c r="Y3" s="499"/>
      <c r="Z3" s="499"/>
      <c r="AA3" s="499"/>
      <c r="AB3" s="608"/>
      <c r="AC3" s="612" t="s">
        <v>23</v>
      </c>
      <c r="AD3" s="499"/>
      <c r="AE3" s="499"/>
      <c r="AF3" s="499"/>
      <c r="AG3" s="499"/>
      <c r="AH3" s="499"/>
      <c r="AI3" s="499"/>
      <c r="AJ3" s="499"/>
      <c r="AK3" s="499"/>
      <c r="AL3" s="574"/>
      <c r="AM3" s="498" t="s">
        <v>24</v>
      </c>
      <c r="AN3" s="499"/>
      <c r="AO3" s="499"/>
      <c r="AP3" s="499"/>
      <c r="AQ3" s="499"/>
      <c r="AR3" s="499"/>
      <c r="AS3" s="499"/>
      <c r="AT3" s="499"/>
      <c r="AU3" s="499"/>
      <c r="AV3" s="499"/>
      <c r="AW3" s="499"/>
      <c r="AX3" s="574"/>
      <c r="AY3" s="566" t="s">
        <v>25</v>
      </c>
      <c r="AZ3" s="567"/>
      <c r="BA3" s="567"/>
      <c r="BB3" s="567"/>
      <c r="BC3" s="567"/>
      <c r="BD3" s="567"/>
      <c r="BE3" s="567"/>
      <c r="BF3" s="567"/>
      <c r="BG3" s="567"/>
      <c r="BH3" s="567"/>
      <c r="BI3" s="567"/>
      <c r="BJ3" s="567"/>
      <c r="BK3" s="567"/>
      <c r="BL3" s="567"/>
      <c r="BM3" s="616"/>
      <c r="BN3" s="498" t="s">
        <v>26</v>
      </c>
      <c r="BO3" s="499"/>
      <c r="BP3" s="499"/>
      <c r="BQ3" s="499"/>
      <c r="BR3" s="499"/>
      <c r="BS3" s="499"/>
      <c r="BT3" s="499"/>
      <c r="BU3" s="574"/>
      <c r="BV3" s="498" t="s">
        <v>27</v>
      </c>
      <c r="BW3" s="499"/>
      <c r="BX3" s="499"/>
      <c r="BY3" s="499"/>
      <c r="BZ3" s="499"/>
      <c r="CA3" s="499"/>
      <c r="CB3" s="499"/>
      <c r="CC3" s="574"/>
      <c r="CD3" s="566" t="s">
        <v>25</v>
      </c>
      <c r="CE3" s="567"/>
      <c r="CF3" s="567"/>
      <c r="CG3" s="567"/>
      <c r="CH3" s="567"/>
      <c r="CI3" s="567"/>
      <c r="CJ3" s="567"/>
      <c r="CK3" s="567"/>
      <c r="CL3" s="567"/>
      <c r="CM3" s="567"/>
      <c r="CN3" s="567"/>
      <c r="CO3" s="567"/>
      <c r="CP3" s="567"/>
      <c r="CQ3" s="567"/>
      <c r="CR3" s="567"/>
      <c r="CS3" s="616"/>
      <c r="CT3" s="498" t="s">
        <v>28</v>
      </c>
      <c r="CU3" s="499"/>
      <c r="CV3" s="499"/>
      <c r="CW3" s="499"/>
      <c r="CX3" s="499"/>
      <c r="CY3" s="499"/>
      <c r="CZ3" s="499"/>
      <c r="DA3" s="574"/>
      <c r="DB3" s="498" t="s">
        <v>29</v>
      </c>
      <c r="DC3" s="499"/>
      <c r="DD3" s="499"/>
      <c r="DE3" s="499"/>
      <c r="DF3" s="499"/>
      <c r="DG3" s="499"/>
      <c r="DH3" s="499"/>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30</v>
      </c>
      <c r="AZ4" s="426"/>
      <c r="BA4" s="426"/>
      <c r="BB4" s="426"/>
      <c r="BC4" s="426"/>
      <c r="BD4" s="426"/>
      <c r="BE4" s="426"/>
      <c r="BF4" s="426"/>
      <c r="BG4" s="426"/>
      <c r="BH4" s="426"/>
      <c r="BI4" s="426"/>
      <c r="BJ4" s="426"/>
      <c r="BK4" s="426"/>
      <c r="BL4" s="426"/>
      <c r="BM4" s="427"/>
      <c r="BN4" s="428">
        <v>11637847</v>
      </c>
      <c r="BO4" s="429"/>
      <c r="BP4" s="429"/>
      <c r="BQ4" s="429"/>
      <c r="BR4" s="429"/>
      <c r="BS4" s="429"/>
      <c r="BT4" s="429"/>
      <c r="BU4" s="430"/>
      <c r="BV4" s="428">
        <v>11053068</v>
      </c>
      <c r="BW4" s="429"/>
      <c r="BX4" s="429"/>
      <c r="BY4" s="429"/>
      <c r="BZ4" s="429"/>
      <c r="CA4" s="429"/>
      <c r="CB4" s="429"/>
      <c r="CC4" s="430"/>
      <c r="CD4" s="600" t="s">
        <v>31</v>
      </c>
      <c r="CE4" s="601"/>
      <c r="CF4" s="601"/>
      <c r="CG4" s="601"/>
      <c r="CH4" s="601"/>
      <c r="CI4" s="601"/>
      <c r="CJ4" s="601"/>
      <c r="CK4" s="601"/>
      <c r="CL4" s="601"/>
      <c r="CM4" s="601"/>
      <c r="CN4" s="601"/>
      <c r="CO4" s="601"/>
      <c r="CP4" s="601"/>
      <c r="CQ4" s="601"/>
      <c r="CR4" s="601"/>
      <c r="CS4" s="602"/>
      <c r="CT4" s="603">
        <v>9</v>
      </c>
      <c r="CU4" s="604"/>
      <c r="CV4" s="604"/>
      <c r="CW4" s="604"/>
      <c r="CX4" s="604"/>
      <c r="CY4" s="604"/>
      <c r="CZ4" s="604"/>
      <c r="DA4" s="605"/>
      <c r="DB4" s="603">
        <v>7.7</v>
      </c>
      <c r="DC4" s="604"/>
      <c r="DD4" s="604"/>
      <c r="DE4" s="604"/>
      <c r="DF4" s="604"/>
      <c r="DG4" s="604"/>
      <c r="DH4" s="604"/>
      <c r="DI4" s="605"/>
      <c r="DJ4" s="41"/>
      <c r="DK4" s="41"/>
      <c r="DL4" s="41"/>
      <c r="DM4" s="41"/>
      <c r="DN4" s="41"/>
      <c r="DO4" s="41"/>
    </row>
    <row r="5" spans="1:119" ht="18.75" customHeight="1" x14ac:dyDescent="0.15">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32</v>
      </c>
      <c r="AN5" s="407"/>
      <c r="AO5" s="407"/>
      <c r="AP5" s="407"/>
      <c r="AQ5" s="407"/>
      <c r="AR5" s="407"/>
      <c r="AS5" s="407"/>
      <c r="AT5" s="408"/>
      <c r="AU5" s="484" t="s">
        <v>33</v>
      </c>
      <c r="AV5" s="485"/>
      <c r="AW5" s="485"/>
      <c r="AX5" s="485"/>
      <c r="AY5" s="413" t="s">
        <v>34</v>
      </c>
      <c r="AZ5" s="414"/>
      <c r="BA5" s="414"/>
      <c r="BB5" s="414"/>
      <c r="BC5" s="414"/>
      <c r="BD5" s="414"/>
      <c r="BE5" s="414"/>
      <c r="BF5" s="414"/>
      <c r="BG5" s="414"/>
      <c r="BH5" s="414"/>
      <c r="BI5" s="414"/>
      <c r="BJ5" s="414"/>
      <c r="BK5" s="414"/>
      <c r="BL5" s="414"/>
      <c r="BM5" s="415"/>
      <c r="BN5" s="433">
        <v>10989913</v>
      </c>
      <c r="BO5" s="434"/>
      <c r="BP5" s="434"/>
      <c r="BQ5" s="434"/>
      <c r="BR5" s="434"/>
      <c r="BS5" s="434"/>
      <c r="BT5" s="434"/>
      <c r="BU5" s="435"/>
      <c r="BV5" s="433">
        <v>10398588</v>
      </c>
      <c r="BW5" s="434"/>
      <c r="BX5" s="434"/>
      <c r="BY5" s="434"/>
      <c r="BZ5" s="434"/>
      <c r="CA5" s="434"/>
      <c r="CB5" s="434"/>
      <c r="CC5" s="435"/>
      <c r="CD5" s="442" t="s">
        <v>35</v>
      </c>
      <c r="CE5" s="443"/>
      <c r="CF5" s="443"/>
      <c r="CG5" s="443"/>
      <c r="CH5" s="443"/>
      <c r="CI5" s="443"/>
      <c r="CJ5" s="443"/>
      <c r="CK5" s="443"/>
      <c r="CL5" s="443"/>
      <c r="CM5" s="443"/>
      <c r="CN5" s="443"/>
      <c r="CO5" s="443"/>
      <c r="CP5" s="443"/>
      <c r="CQ5" s="443"/>
      <c r="CR5" s="443"/>
      <c r="CS5" s="444"/>
      <c r="CT5" s="403">
        <v>94.8</v>
      </c>
      <c r="CU5" s="404"/>
      <c r="CV5" s="404"/>
      <c r="CW5" s="404"/>
      <c r="CX5" s="404"/>
      <c r="CY5" s="404"/>
      <c r="CZ5" s="404"/>
      <c r="DA5" s="405"/>
      <c r="DB5" s="403">
        <v>96.1</v>
      </c>
      <c r="DC5" s="404"/>
      <c r="DD5" s="404"/>
      <c r="DE5" s="404"/>
      <c r="DF5" s="404"/>
      <c r="DG5" s="404"/>
      <c r="DH5" s="404"/>
      <c r="DI5" s="405"/>
      <c r="DJ5" s="41"/>
      <c r="DK5" s="41"/>
      <c r="DL5" s="41"/>
      <c r="DM5" s="41"/>
      <c r="DN5" s="41"/>
      <c r="DO5" s="41"/>
    </row>
    <row r="6" spans="1:119" ht="18.75" customHeight="1" x14ac:dyDescent="0.15">
      <c r="A6" s="42"/>
      <c r="B6" s="580" t="s">
        <v>36</v>
      </c>
      <c r="C6" s="449"/>
      <c r="D6" s="449"/>
      <c r="E6" s="581"/>
      <c r="F6" s="581"/>
      <c r="G6" s="581"/>
      <c r="H6" s="581"/>
      <c r="I6" s="581"/>
      <c r="J6" s="581"/>
      <c r="K6" s="581"/>
      <c r="L6" s="581" t="s">
        <v>37</v>
      </c>
      <c r="M6" s="581"/>
      <c r="N6" s="581"/>
      <c r="O6" s="581"/>
      <c r="P6" s="581"/>
      <c r="Q6" s="581"/>
      <c r="R6" s="476"/>
      <c r="S6" s="476"/>
      <c r="T6" s="476"/>
      <c r="U6" s="476"/>
      <c r="V6" s="587"/>
      <c r="W6" s="515" t="s">
        <v>38</v>
      </c>
      <c r="X6" s="448"/>
      <c r="Y6" s="448"/>
      <c r="Z6" s="448"/>
      <c r="AA6" s="448"/>
      <c r="AB6" s="449"/>
      <c r="AC6" s="592" t="s">
        <v>39</v>
      </c>
      <c r="AD6" s="593"/>
      <c r="AE6" s="593"/>
      <c r="AF6" s="593"/>
      <c r="AG6" s="593"/>
      <c r="AH6" s="593"/>
      <c r="AI6" s="593"/>
      <c r="AJ6" s="593"/>
      <c r="AK6" s="593"/>
      <c r="AL6" s="594"/>
      <c r="AM6" s="504" t="s">
        <v>40</v>
      </c>
      <c r="AN6" s="407"/>
      <c r="AO6" s="407"/>
      <c r="AP6" s="407"/>
      <c r="AQ6" s="407"/>
      <c r="AR6" s="407"/>
      <c r="AS6" s="407"/>
      <c r="AT6" s="408"/>
      <c r="AU6" s="484" t="s">
        <v>33</v>
      </c>
      <c r="AV6" s="485"/>
      <c r="AW6" s="485"/>
      <c r="AX6" s="485"/>
      <c r="AY6" s="413" t="s">
        <v>41</v>
      </c>
      <c r="AZ6" s="414"/>
      <c r="BA6" s="414"/>
      <c r="BB6" s="414"/>
      <c r="BC6" s="414"/>
      <c r="BD6" s="414"/>
      <c r="BE6" s="414"/>
      <c r="BF6" s="414"/>
      <c r="BG6" s="414"/>
      <c r="BH6" s="414"/>
      <c r="BI6" s="414"/>
      <c r="BJ6" s="414"/>
      <c r="BK6" s="414"/>
      <c r="BL6" s="414"/>
      <c r="BM6" s="415"/>
      <c r="BN6" s="433">
        <v>647934</v>
      </c>
      <c r="BO6" s="434"/>
      <c r="BP6" s="434"/>
      <c r="BQ6" s="434"/>
      <c r="BR6" s="434"/>
      <c r="BS6" s="434"/>
      <c r="BT6" s="434"/>
      <c r="BU6" s="435"/>
      <c r="BV6" s="433">
        <v>654480</v>
      </c>
      <c r="BW6" s="434"/>
      <c r="BX6" s="434"/>
      <c r="BY6" s="434"/>
      <c r="BZ6" s="434"/>
      <c r="CA6" s="434"/>
      <c r="CB6" s="434"/>
      <c r="CC6" s="435"/>
      <c r="CD6" s="442" t="s">
        <v>42</v>
      </c>
      <c r="CE6" s="443"/>
      <c r="CF6" s="443"/>
      <c r="CG6" s="443"/>
      <c r="CH6" s="443"/>
      <c r="CI6" s="443"/>
      <c r="CJ6" s="443"/>
      <c r="CK6" s="443"/>
      <c r="CL6" s="443"/>
      <c r="CM6" s="443"/>
      <c r="CN6" s="443"/>
      <c r="CO6" s="443"/>
      <c r="CP6" s="443"/>
      <c r="CQ6" s="443"/>
      <c r="CR6" s="443"/>
      <c r="CS6" s="444"/>
      <c r="CT6" s="577">
        <v>100.9</v>
      </c>
      <c r="CU6" s="578"/>
      <c r="CV6" s="578"/>
      <c r="CW6" s="578"/>
      <c r="CX6" s="578"/>
      <c r="CY6" s="578"/>
      <c r="CZ6" s="578"/>
      <c r="DA6" s="579"/>
      <c r="DB6" s="577">
        <v>103.5</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43</v>
      </c>
      <c r="AN7" s="407"/>
      <c r="AO7" s="407"/>
      <c r="AP7" s="407"/>
      <c r="AQ7" s="407"/>
      <c r="AR7" s="407"/>
      <c r="AS7" s="407"/>
      <c r="AT7" s="408"/>
      <c r="AU7" s="484" t="s">
        <v>44</v>
      </c>
      <c r="AV7" s="485"/>
      <c r="AW7" s="485"/>
      <c r="AX7" s="485"/>
      <c r="AY7" s="413" t="s">
        <v>45</v>
      </c>
      <c r="AZ7" s="414"/>
      <c r="BA7" s="414"/>
      <c r="BB7" s="414"/>
      <c r="BC7" s="414"/>
      <c r="BD7" s="414"/>
      <c r="BE7" s="414"/>
      <c r="BF7" s="414"/>
      <c r="BG7" s="414"/>
      <c r="BH7" s="414"/>
      <c r="BI7" s="414"/>
      <c r="BJ7" s="414"/>
      <c r="BK7" s="414"/>
      <c r="BL7" s="414"/>
      <c r="BM7" s="415"/>
      <c r="BN7" s="433">
        <v>6799</v>
      </c>
      <c r="BO7" s="434"/>
      <c r="BP7" s="434"/>
      <c r="BQ7" s="434"/>
      <c r="BR7" s="434"/>
      <c r="BS7" s="434"/>
      <c r="BT7" s="434"/>
      <c r="BU7" s="435"/>
      <c r="BV7" s="433">
        <v>99673</v>
      </c>
      <c r="BW7" s="434"/>
      <c r="BX7" s="434"/>
      <c r="BY7" s="434"/>
      <c r="BZ7" s="434"/>
      <c r="CA7" s="434"/>
      <c r="CB7" s="434"/>
      <c r="CC7" s="435"/>
      <c r="CD7" s="442" t="s">
        <v>46</v>
      </c>
      <c r="CE7" s="443"/>
      <c r="CF7" s="443"/>
      <c r="CG7" s="443"/>
      <c r="CH7" s="443"/>
      <c r="CI7" s="443"/>
      <c r="CJ7" s="443"/>
      <c r="CK7" s="443"/>
      <c r="CL7" s="443"/>
      <c r="CM7" s="443"/>
      <c r="CN7" s="443"/>
      <c r="CO7" s="443"/>
      <c r="CP7" s="443"/>
      <c r="CQ7" s="443"/>
      <c r="CR7" s="443"/>
      <c r="CS7" s="444"/>
      <c r="CT7" s="433">
        <v>7113861</v>
      </c>
      <c r="CU7" s="434"/>
      <c r="CV7" s="434"/>
      <c r="CW7" s="434"/>
      <c r="CX7" s="434"/>
      <c r="CY7" s="434"/>
      <c r="CZ7" s="434"/>
      <c r="DA7" s="435"/>
      <c r="DB7" s="433">
        <v>7161651</v>
      </c>
      <c r="DC7" s="434"/>
      <c r="DD7" s="434"/>
      <c r="DE7" s="434"/>
      <c r="DF7" s="434"/>
      <c r="DG7" s="434"/>
      <c r="DH7" s="434"/>
      <c r="DI7" s="435"/>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47</v>
      </c>
      <c r="AN8" s="407"/>
      <c r="AO8" s="407"/>
      <c r="AP8" s="407"/>
      <c r="AQ8" s="407"/>
      <c r="AR8" s="407"/>
      <c r="AS8" s="407"/>
      <c r="AT8" s="408"/>
      <c r="AU8" s="484" t="s">
        <v>33</v>
      </c>
      <c r="AV8" s="485"/>
      <c r="AW8" s="485"/>
      <c r="AX8" s="485"/>
      <c r="AY8" s="413" t="s">
        <v>48</v>
      </c>
      <c r="AZ8" s="414"/>
      <c r="BA8" s="414"/>
      <c r="BB8" s="414"/>
      <c r="BC8" s="414"/>
      <c r="BD8" s="414"/>
      <c r="BE8" s="414"/>
      <c r="BF8" s="414"/>
      <c r="BG8" s="414"/>
      <c r="BH8" s="414"/>
      <c r="BI8" s="414"/>
      <c r="BJ8" s="414"/>
      <c r="BK8" s="414"/>
      <c r="BL8" s="414"/>
      <c r="BM8" s="415"/>
      <c r="BN8" s="433">
        <v>641135</v>
      </c>
      <c r="BO8" s="434"/>
      <c r="BP8" s="434"/>
      <c r="BQ8" s="434"/>
      <c r="BR8" s="434"/>
      <c r="BS8" s="434"/>
      <c r="BT8" s="434"/>
      <c r="BU8" s="435"/>
      <c r="BV8" s="433">
        <v>554807</v>
      </c>
      <c r="BW8" s="434"/>
      <c r="BX8" s="434"/>
      <c r="BY8" s="434"/>
      <c r="BZ8" s="434"/>
      <c r="CA8" s="434"/>
      <c r="CB8" s="434"/>
      <c r="CC8" s="435"/>
      <c r="CD8" s="442" t="s">
        <v>49</v>
      </c>
      <c r="CE8" s="443"/>
      <c r="CF8" s="443"/>
      <c r="CG8" s="443"/>
      <c r="CH8" s="443"/>
      <c r="CI8" s="443"/>
      <c r="CJ8" s="443"/>
      <c r="CK8" s="443"/>
      <c r="CL8" s="443"/>
      <c r="CM8" s="443"/>
      <c r="CN8" s="443"/>
      <c r="CO8" s="443"/>
      <c r="CP8" s="443"/>
      <c r="CQ8" s="443"/>
      <c r="CR8" s="443"/>
      <c r="CS8" s="444"/>
      <c r="CT8" s="539">
        <v>0.77</v>
      </c>
      <c r="CU8" s="540"/>
      <c r="CV8" s="540"/>
      <c r="CW8" s="540"/>
      <c r="CX8" s="540"/>
      <c r="CY8" s="540"/>
      <c r="CZ8" s="540"/>
      <c r="DA8" s="541"/>
      <c r="DB8" s="539">
        <v>0.77</v>
      </c>
      <c r="DC8" s="540"/>
      <c r="DD8" s="540"/>
      <c r="DE8" s="540"/>
      <c r="DF8" s="540"/>
      <c r="DG8" s="540"/>
      <c r="DH8" s="540"/>
      <c r="DI8" s="541"/>
      <c r="DJ8" s="41"/>
      <c r="DK8" s="41"/>
      <c r="DL8" s="41"/>
      <c r="DM8" s="41"/>
      <c r="DN8" s="41"/>
      <c r="DO8" s="41"/>
    </row>
    <row r="9" spans="1:119" ht="18.75" customHeight="1" thickBot="1" x14ac:dyDescent="0.2">
      <c r="A9" s="42"/>
      <c r="B9" s="566" t="s">
        <v>50</v>
      </c>
      <c r="C9" s="567"/>
      <c r="D9" s="567"/>
      <c r="E9" s="567"/>
      <c r="F9" s="567"/>
      <c r="G9" s="567"/>
      <c r="H9" s="567"/>
      <c r="I9" s="567"/>
      <c r="J9" s="567"/>
      <c r="K9" s="487"/>
      <c r="L9" s="568" t="s">
        <v>51</v>
      </c>
      <c r="M9" s="569"/>
      <c r="N9" s="569"/>
      <c r="O9" s="569"/>
      <c r="P9" s="569"/>
      <c r="Q9" s="570"/>
      <c r="R9" s="571">
        <v>36654</v>
      </c>
      <c r="S9" s="572"/>
      <c r="T9" s="572"/>
      <c r="U9" s="572"/>
      <c r="V9" s="573"/>
      <c r="W9" s="498" t="s">
        <v>52</v>
      </c>
      <c r="X9" s="499"/>
      <c r="Y9" s="499"/>
      <c r="Z9" s="499"/>
      <c r="AA9" s="499"/>
      <c r="AB9" s="499"/>
      <c r="AC9" s="499"/>
      <c r="AD9" s="499"/>
      <c r="AE9" s="499"/>
      <c r="AF9" s="499"/>
      <c r="AG9" s="499"/>
      <c r="AH9" s="499"/>
      <c r="AI9" s="499"/>
      <c r="AJ9" s="499"/>
      <c r="AK9" s="499"/>
      <c r="AL9" s="574"/>
      <c r="AM9" s="504" t="s">
        <v>53</v>
      </c>
      <c r="AN9" s="407"/>
      <c r="AO9" s="407"/>
      <c r="AP9" s="407"/>
      <c r="AQ9" s="407"/>
      <c r="AR9" s="407"/>
      <c r="AS9" s="407"/>
      <c r="AT9" s="408"/>
      <c r="AU9" s="484" t="s">
        <v>33</v>
      </c>
      <c r="AV9" s="485"/>
      <c r="AW9" s="485"/>
      <c r="AX9" s="485"/>
      <c r="AY9" s="413" t="s">
        <v>54</v>
      </c>
      <c r="AZ9" s="414"/>
      <c r="BA9" s="414"/>
      <c r="BB9" s="414"/>
      <c r="BC9" s="414"/>
      <c r="BD9" s="414"/>
      <c r="BE9" s="414"/>
      <c r="BF9" s="414"/>
      <c r="BG9" s="414"/>
      <c r="BH9" s="414"/>
      <c r="BI9" s="414"/>
      <c r="BJ9" s="414"/>
      <c r="BK9" s="414"/>
      <c r="BL9" s="414"/>
      <c r="BM9" s="415"/>
      <c r="BN9" s="433">
        <v>86328</v>
      </c>
      <c r="BO9" s="434"/>
      <c r="BP9" s="434"/>
      <c r="BQ9" s="434"/>
      <c r="BR9" s="434"/>
      <c r="BS9" s="434"/>
      <c r="BT9" s="434"/>
      <c r="BU9" s="435"/>
      <c r="BV9" s="433">
        <v>58637</v>
      </c>
      <c r="BW9" s="434"/>
      <c r="BX9" s="434"/>
      <c r="BY9" s="434"/>
      <c r="BZ9" s="434"/>
      <c r="CA9" s="434"/>
      <c r="CB9" s="434"/>
      <c r="CC9" s="435"/>
      <c r="CD9" s="442" t="s">
        <v>55</v>
      </c>
      <c r="CE9" s="443"/>
      <c r="CF9" s="443"/>
      <c r="CG9" s="443"/>
      <c r="CH9" s="443"/>
      <c r="CI9" s="443"/>
      <c r="CJ9" s="443"/>
      <c r="CK9" s="443"/>
      <c r="CL9" s="443"/>
      <c r="CM9" s="443"/>
      <c r="CN9" s="443"/>
      <c r="CO9" s="443"/>
      <c r="CP9" s="443"/>
      <c r="CQ9" s="443"/>
      <c r="CR9" s="443"/>
      <c r="CS9" s="444"/>
      <c r="CT9" s="403">
        <v>10.4</v>
      </c>
      <c r="CU9" s="404"/>
      <c r="CV9" s="404"/>
      <c r="CW9" s="404"/>
      <c r="CX9" s="404"/>
      <c r="CY9" s="404"/>
      <c r="CZ9" s="404"/>
      <c r="DA9" s="405"/>
      <c r="DB9" s="403">
        <v>11.3</v>
      </c>
      <c r="DC9" s="404"/>
      <c r="DD9" s="404"/>
      <c r="DE9" s="404"/>
      <c r="DF9" s="404"/>
      <c r="DG9" s="404"/>
      <c r="DH9" s="404"/>
      <c r="DI9" s="405"/>
      <c r="DJ9" s="41"/>
      <c r="DK9" s="41"/>
      <c r="DL9" s="41"/>
      <c r="DM9" s="41"/>
      <c r="DN9" s="41"/>
      <c r="DO9" s="41"/>
    </row>
    <row r="10" spans="1:119" ht="18.75" customHeight="1" thickBot="1" x14ac:dyDescent="0.2">
      <c r="A10" s="42"/>
      <c r="B10" s="566"/>
      <c r="C10" s="567"/>
      <c r="D10" s="567"/>
      <c r="E10" s="567"/>
      <c r="F10" s="567"/>
      <c r="G10" s="567"/>
      <c r="H10" s="567"/>
      <c r="I10" s="567"/>
      <c r="J10" s="567"/>
      <c r="K10" s="487"/>
      <c r="L10" s="406" t="s">
        <v>56</v>
      </c>
      <c r="M10" s="407"/>
      <c r="N10" s="407"/>
      <c r="O10" s="407"/>
      <c r="P10" s="407"/>
      <c r="Q10" s="408"/>
      <c r="R10" s="409">
        <v>37536</v>
      </c>
      <c r="S10" s="410"/>
      <c r="T10" s="410"/>
      <c r="U10" s="410"/>
      <c r="V10" s="412"/>
      <c r="W10" s="575"/>
      <c r="X10" s="386"/>
      <c r="Y10" s="386"/>
      <c r="Z10" s="386"/>
      <c r="AA10" s="386"/>
      <c r="AB10" s="386"/>
      <c r="AC10" s="386"/>
      <c r="AD10" s="386"/>
      <c r="AE10" s="386"/>
      <c r="AF10" s="386"/>
      <c r="AG10" s="386"/>
      <c r="AH10" s="386"/>
      <c r="AI10" s="386"/>
      <c r="AJ10" s="386"/>
      <c r="AK10" s="386"/>
      <c r="AL10" s="576"/>
      <c r="AM10" s="504" t="s">
        <v>57</v>
      </c>
      <c r="AN10" s="407"/>
      <c r="AO10" s="407"/>
      <c r="AP10" s="407"/>
      <c r="AQ10" s="407"/>
      <c r="AR10" s="407"/>
      <c r="AS10" s="407"/>
      <c r="AT10" s="408"/>
      <c r="AU10" s="484" t="s">
        <v>33</v>
      </c>
      <c r="AV10" s="485"/>
      <c r="AW10" s="485"/>
      <c r="AX10" s="485"/>
      <c r="AY10" s="413" t="s">
        <v>58</v>
      </c>
      <c r="AZ10" s="414"/>
      <c r="BA10" s="414"/>
      <c r="BB10" s="414"/>
      <c r="BC10" s="414"/>
      <c r="BD10" s="414"/>
      <c r="BE10" s="414"/>
      <c r="BF10" s="414"/>
      <c r="BG10" s="414"/>
      <c r="BH10" s="414"/>
      <c r="BI10" s="414"/>
      <c r="BJ10" s="414"/>
      <c r="BK10" s="414"/>
      <c r="BL10" s="414"/>
      <c r="BM10" s="415"/>
      <c r="BN10" s="433">
        <v>200222</v>
      </c>
      <c r="BO10" s="434"/>
      <c r="BP10" s="434"/>
      <c r="BQ10" s="434"/>
      <c r="BR10" s="434"/>
      <c r="BS10" s="434"/>
      <c r="BT10" s="434"/>
      <c r="BU10" s="435"/>
      <c r="BV10" s="433">
        <v>334</v>
      </c>
      <c r="BW10" s="434"/>
      <c r="BX10" s="434"/>
      <c r="BY10" s="434"/>
      <c r="BZ10" s="434"/>
      <c r="CA10" s="434"/>
      <c r="CB10" s="434"/>
      <c r="CC10" s="435"/>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388" t="s">
        <v>60</v>
      </c>
      <c r="M11" s="389"/>
      <c r="N11" s="389"/>
      <c r="O11" s="389"/>
      <c r="P11" s="389"/>
      <c r="Q11" s="390"/>
      <c r="R11" s="563" t="s">
        <v>61</v>
      </c>
      <c r="S11" s="564"/>
      <c r="T11" s="564"/>
      <c r="U11" s="564"/>
      <c r="V11" s="565"/>
      <c r="W11" s="575"/>
      <c r="X11" s="386"/>
      <c r="Y11" s="386"/>
      <c r="Z11" s="386"/>
      <c r="AA11" s="386"/>
      <c r="AB11" s="386"/>
      <c r="AC11" s="386"/>
      <c r="AD11" s="386"/>
      <c r="AE11" s="386"/>
      <c r="AF11" s="386"/>
      <c r="AG11" s="386"/>
      <c r="AH11" s="386"/>
      <c r="AI11" s="386"/>
      <c r="AJ11" s="386"/>
      <c r="AK11" s="386"/>
      <c r="AL11" s="576"/>
      <c r="AM11" s="504" t="s">
        <v>62</v>
      </c>
      <c r="AN11" s="407"/>
      <c r="AO11" s="407"/>
      <c r="AP11" s="407"/>
      <c r="AQ11" s="407"/>
      <c r="AR11" s="407"/>
      <c r="AS11" s="407"/>
      <c r="AT11" s="408"/>
      <c r="AU11" s="484" t="s">
        <v>33</v>
      </c>
      <c r="AV11" s="485"/>
      <c r="AW11" s="485"/>
      <c r="AX11" s="485"/>
      <c r="AY11" s="413" t="s">
        <v>63</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64</v>
      </c>
      <c r="CE11" s="443"/>
      <c r="CF11" s="443"/>
      <c r="CG11" s="443"/>
      <c r="CH11" s="443"/>
      <c r="CI11" s="443"/>
      <c r="CJ11" s="443"/>
      <c r="CK11" s="443"/>
      <c r="CL11" s="443"/>
      <c r="CM11" s="443"/>
      <c r="CN11" s="443"/>
      <c r="CO11" s="443"/>
      <c r="CP11" s="443"/>
      <c r="CQ11" s="443"/>
      <c r="CR11" s="443"/>
      <c r="CS11" s="444"/>
      <c r="CT11" s="539" t="s">
        <v>65</v>
      </c>
      <c r="CU11" s="540"/>
      <c r="CV11" s="540"/>
      <c r="CW11" s="540"/>
      <c r="CX11" s="540"/>
      <c r="CY11" s="540"/>
      <c r="CZ11" s="540"/>
      <c r="DA11" s="541"/>
      <c r="DB11" s="539" t="s">
        <v>65</v>
      </c>
      <c r="DC11" s="540"/>
      <c r="DD11" s="540"/>
      <c r="DE11" s="540"/>
      <c r="DF11" s="540"/>
      <c r="DG11" s="540"/>
      <c r="DH11" s="540"/>
      <c r="DI11" s="541"/>
      <c r="DJ11" s="41"/>
      <c r="DK11" s="41"/>
      <c r="DL11" s="41"/>
      <c r="DM11" s="41"/>
      <c r="DN11" s="41"/>
      <c r="DO11" s="41"/>
    </row>
    <row r="12" spans="1:119" ht="18.75" customHeight="1" x14ac:dyDescent="0.15">
      <c r="A12" s="42"/>
      <c r="B12" s="542" t="s">
        <v>66</v>
      </c>
      <c r="C12" s="543"/>
      <c r="D12" s="543"/>
      <c r="E12" s="543"/>
      <c r="F12" s="543"/>
      <c r="G12" s="543"/>
      <c r="H12" s="543"/>
      <c r="I12" s="543"/>
      <c r="J12" s="543"/>
      <c r="K12" s="544"/>
      <c r="L12" s="551" t="s">
        <v>67</v>
      </c>
      <c r="M12" s="552"/>
      <c r="N12" s="552"/>
      <c r="O12" s="552"/>
      <c r="P12" s="552"/>
      <c r="Q12" s="553"/>
      <c r="R12" s="554">
        <v>36334</v>
      </c>
      <c r="S12" s="555"/>
      <c r="T12" s="555"/>
      <c r="U12" s="555"/>
      <c r="V12" s="556"/>
      <c r="W12" s="557" t="s">
        <v>25</v>
      </c>
      <c r="X12" s="485"/>
      <c r="Y12" s="485"/>
      <c r="Z12" s="485"/>
      <c r="AA12" s="485"/>
      <c r="AB12" s="558"/>
      <c r="AC12" s="559" t="s">
        <v>68</v>
      </c>
      <c r="AD12" s="560"/>
      <c r="AE12" s="560"/>
      <c r="AF12" s="560"/>
      <c r="AG12" s="561"/>
      <c r="AH12" s="559" t="s">
        <v>69</v>
      </c>
      <c r="AI12" s="560"/>
      <c r="AJ12" s="560"/>
      <c r="AK12" s="560"/>
      <c r="AL12" s="562"/>
      <c r="AM12" s="504" t="s">
        <v>70</v>
      </c>
      <c r="AN12" s="407"/>
      <c r="AO12" s="407"/>
      <c r="AP12" s="407"/>
      <c r="AQ12" s="407"/>
      <c r="AR12" s="407"/>
      <c r="AS12" s="407"/>
      <c r="AT12" s="408"/>
      <c r="AU12" s="484" t="s">
        <v>33</v>
      </c>
      <c r="AV12" s="485"/>
      <c r="AW12" s="485"/>
      <c r="AX12" s="485"/>
      <c r="AY12" s="413" t="s">
        <v>71</v>
      </c>
      <c r="AZ12" s="414"/>
      <c r="BA12" s="414"/>
      <c r="BB12" s="414"/>
      <c r="BC12" s="414"/>
      <c r="BD12" s="414"/>
      <c r="BE12" s="414"/>
      <c r="BF12" s="414"/>
      <c r="BG12" s="414"/>
      <c r="BH12" s="414"/>
      <c r="BI12" s="414"/>
      <c r="BJ12" s="414"/>
      <c r="BK12" s="414"/>
      <c r="BL12" s="414"/>
      <c r="BM12" s="415"/>
      <c r="BN12" s="433">
        <v>0</v>
      </c>
      <c r="BO12" s="434"/>
      <c r="BP12" s="434"/>
      <c r="BQ12" s="434"/>
      <c r="BR12" s="434"/>
      <c r="BS12" s="434"/>
      <c r="BT12" s="434"/>
      <c r="BU12" s="435"/>
      <c r="BV12" s="433">
        <v>300000</v>
      </c>
      <c r="BW12" s="434"/>
      <c r="BX12" s="434"/>
      <c r="BY12" s="434"/>
      <c r="BZ12" s="434"/>
      <c r="CA12" s="434"/>
      <c r="CB12" s="434"/>
      <c r="CC12" s="435"/>
      <c r="CD12" s="442" t="s">
        <v>72</v>
      </c>
      <c r="CE12" s="443"/>
      <c r="CF12" s="443"/>
      <c r="CG12" s="443"/>
      <c r="CH12" s="443"/>
      <c r="CI12" s="443"/>
      <c r="CJ12" s="443"/>
      <c r="CK12" s="443"/>
      <c r="CL12" s="443"/>
      <c r="CM12" s="443"/>
      <c r="CN12" s="443"/>
      <c r="CO12" s="443"/>
      <c r="CP12" s="443"/>
      <c r="CQ12" s="443"/>
      <c r="CR12" s="443"/>
      <c r="CS12" s="444"/>
      <c r="CT12" s="539" t="s">
        <v>65</v>
      </c>
      <c r="CU12" s="540"/>
      <c r="CV12" s="540"/>
      <c r="CW12" s="540"/>
      <c r="CX12" s="540"/>
      <c r="CY12" s="540"/>
      <c r="CZ12" s="540"/>
      <c r="DA12" s="541"/>
      <c r="DB12" s="539" t="s">
        <v>65</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7" t="s">
        <v>73</v>
      </c>
      <c r="N13" s="528"/>
      <c r="O13" s="528"/>
      <c r="P13" s="528"/>
      <c r="Q13" s="529"/>
      <c r="R13" s="530">
        <v>35298</v>
      </c>
      <c r="S13" s="531"/>
      <c r="T13" s="531"/>
      <c r="U13" s="531"/>
      <c r="V13" s="532"/>
      <c r="W13" s="515" t="s">
        <v>74</v>
      </c>
      <c r="X13" s="448"/>
      <c r="Y13" s="448"/>
      <c r="Z13" s="448"/>
      <c r="AA13" s="448"/>
      <c r="AB13" s="449"/>
      <c r="AC13" s="409">
        <v>520</v>
      </c>
      <c r="AD13" s="410"/>
      <c r="AE13" s="410"/>
      <c r="AF13" s="410"/>
      <c r="AG13" s="411"/>
      <c r="AH13" s="409">
        <v>542</v>
      </c>
      <c r="AI13" s="410"/>
      <c r="AJ13" s="410"/>
      <c r="AK13" s="410"/>
      <c r="AL13" s="412"/>
      <c r="AM13" s="504" t="s">
        <v>75</v>
      </c>
      <c r="AN13" s="407"/>
      <c r="AO13" s="407"/>
      <c r="AP13" s="407"/>
      <c r="AQ13" s="407"/>
      <c r="AR13" s="407"/>
      <c r="AS13" s="407"/>
      <c r="AT13" s="408"/>
      <c r="AU13" s="484" t="s">
        <v>44</v>
      </c>
      <c r="AV13" s="485"/>
      <c r="AW13" s="485"/>
      <c r="AX13" s="485"/>
      <c r="AY13" s="413" t="s">
        <v>76</v>
      </c>
      <c r="AZ13" s="414"/>
      <c r="BA13" s="414"/>
      <c r="BB13" s="414"/>
      <c r="BC13" s="414"/>
      <c r="BD13" s="414"/>
      <c r="BE13" s="414"/>
      <c r="BF13" s="414"/>
      <c r="BG13" s="414"/>
      <c r="BH13" s="414"/>
      <c r="BI13" s="414"/>
      <c r="BJ13" s="414"/>
      <c r="BK13" s="414"/>
      <c r="BL13" s="414"/>
      <c r="BM13" s="415"/>
      <c r="BN13" s="433">
        <v>286550</v>
      </c>
      <c r="BO13" s="434"/>
      <c r="BP13" s="434"/>
      <c r="BQ13" s="434"/>
      <c r="BR13" s="434"/>
      <c r="BS13" s="434"/>
      <c r="BT13" s="434"/>
      <c r="BU13" s="435"/>
      <c r="BV13" s="433">
        <v>-241029</v>
      </c>
      <c r="BW13" s="434"/>
      <c r="BX13" s="434"/>
      <c r="BY13" s="434"/>
      <c r="BZ13" s="434"/>
      <c r="CA13" s="434"/>
      <c r="CB13" s="434"/>
      <c r="CC13" s="435"/>
      <c r="CD13" s="442" t="s">
        <v>77</v>
      </c>
      <c r="CE13" s="443"/>
      <c r="CF13" s="443"/>
      <c r="CG13" s="443"/>
      <c r="CH13" s="443"/>
      <c r="CI13" s="443"/>
      <c r="CJ13" s="443"/>
      <c r="CK13" s="443"/>
      <c r="CL13" s="443"/>
      <c r="CM13" s="443"/>
      <c r="CN13" s="443"/>
      <c r="CO13" s="443"/>
      <c r="CP13" s="443"/>
      <c r="CQ13" s="443"/>
      <c r="CR13" s="443"/>
      <c r="CS13" s="444"/>
      <c r="CT13" s="403">
        <v>4.5</v>
      </c>
      <c r="CU13" s="404"/>
      <c r="CV13" s="404"/>
      <c r="CW13" s="404"/>
      <c r="CX13" s="404"/>
      <c r="CY13" s="404"/>
      <c r="CZ13" s="404"/>
      <c r="DA13" s="405"/>
      <c r="DB13" s="403">
        <v>4.5</v>
      </c>
      <c r="DC13" s="404"/>
      <c r="DD13" s="404"/>
      <c r="DE13" s="404"/>
      <c r="DF13" s="404"/>
      <c r="DG13" s="404"/>
      <c r="DH13" s="404"/>
      <c r="DI13" s="405"/>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20" t="s">
        <v>78</v>
      </c>
      <c r="M14" s="537"/>
      <c r="N14" s="537"/>
      <c r="O14" s="537"/>
      <c r="P14" s="537"/>
      <c r="Q14" s="538"/>
      <c r="R14" s="530">
        <v>36489</v>
      </c>
      <c r="S14" s="531"/>
      <c r="T14" s="531"/>
      <c r="U14" s="531"/>
      <c r="V14" s="532"/>
      <c r="W14" s="533"/>
      <c r="X14" s="451"/>
      <c r="Y14" s="451"/>
      <c r="Z14" s="451"/>
      <c r="AA14" s="451"/>
      <c r="AB14" s="452"/>
      <c r="AC14" s="523">
        <v>2.8</v>
      </c>
      <c r="AD14" s="524"/>
      <c r="AE14" s="524"/>
      <c r="AF14" s="524"/>
      <c r="AG14" s="525"/>
      <c r="AH14" s="523">
        <v>3</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79</v>
      </c>
      <c r="CE14" s="440"/>
      <c r="CF14" s="440"/>
      <c r="CG14" s="440"/>
      <c r="CH14" s="440"/>
      <c r="CI14" s="440"/>
      <c r="CJ14" s="440"/>
      <c r="CK14" s="440"/>
      <c r="CL14" s="440"/>
      <c r="CM14" s="440"/>
      <c r="CN14" s="440"/>
      <c r="CO14" s="440"/>
      <c r="CP14" s="440"/>
      <c r="CQ14" s="440"/>
      <c r="CR14" s="440"/>
      <c r="CS14" s="441"/>
      <c r="CT14" s="534" t="s">
        <v>65</v>
      </c>
      <c r="CU14" s="535"/>
      <c r="CV14" s="535"/>
      <c r="CW14" s="535"/>
      <c r="CX14" s="535"/>
      <c r="CY14" s="535"/>
      <c r="CZ14" s="535"/>
      <c r="DA14" s="536"/>
      <c r="DB14" s="534">
        <v>7.7</v>
      </c>
      <c r="DC14" s="535"/>
      <c r="DD14" s="535"/>
      <c r="DE14" s="535"/>
      <c r="DF14" s="535"/>
      <c r="DG14" s="535"/>
      <c r="DH14" s="535"/>
      <c r="DI14" s="536"/>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7" t="s">
        <v>73</v>
      </c>
      <c r="N15" s="528"/>
      <c r="O15" s="528"/>
      <c r="P15" s="528"/>
      <c r="Q15" s="529"/>
      <c r="R15" s="530">
        <v>35509</v>
      </c>
      <c r="S15" s="531"/>
      <c r="T15" s="531"/>
      <c r="U15" s="531"/>
      <c r="V15" s="532"/>
      <c r="W15" s="515" t="s">
        <v>80</v>
      </c>
      <c r="X15" s="448"/>
      <c r="Y15" s="448"/>
      <c r="Z15" s="448"/>
      <c r="AA15" s="448"/>
      <c r="AB15" s="449"/>
      <c r="AC15" s="409">
        <v>6105</v>
      </c>
      <c r="AD15" s="410"/>
      <c r="AE15" s="410"/>
      <c r="AF15" s="410"/>
      <c r="AG15" s="411"/>
      <c r="AH15" s="409">
        <v>5956</v>
      </c>
      <c r="AI15" s="410"/>
      <c r="AJ15" s="410"/>
      <c r="AK15" s="410"/>
      <c r="AL15" s="412"/>
      <c r="AM15" s="504"/>
      <c r="AN15" s="407"/>
      <c r="AO15" s="407"/>
      <c r="AP15" s="407"/>
      <c r="AQ15" s="407"/>
      <c r="AR15" s="407"/>
      <c r="AS15" s="407"/>
      <c r="AT15" s="408"/>
      <c r="AU15" s="484"/>
      <c r="AV15" s="485"/>
      <c r="AW15" s="485"/>
      <c r="AX15" s="485"/>
      <c r="AY15" s="425" t="s">
        <v>81</v>
      </c>
      <c r="AZ15" s="426"/>
      <c r="BA15" s="426"/>
      <c r="BB15" s="426"/>
      <c r="BC15" s="426"/>
      <c r="BD15" s="426"/>
      <c r="BE15" s="426"/>
      <c r="BF15" s="426"/>
      <c r="BG15" s="426"/>
      <c r="BH15" s="426"/>
      <c r="BI15" s="426"/>
      <c r="BJ15" s="426"/>
      <c r="BK15" s="426"/>
      <c r="BL15" s="426"/>
      <c r="BM15" s="427"/>
      <c r="BN15" s="428">
        <v>4261706</v>
      </c>
      <c r="BO15" s="429"/>
      <c r="BP15" s="429"/>
      <c r="BQ15" s="429"/>
      <c r="BR15" s="429"/>
      <c r="BS15" s="429"/>
      <c r="BT15" s="429"/>
      <c r="BU15" s="430"/>
      <c r="BV15" s="428">
        <v>4310302</v>
      </c>
      <c r="BW15" s="429"/>
      <c r="BX15" s="429"/>
      <c r="BY15" s="429"/>
      <c r="BZ15" s="429"/>
      <c r="CA15" s="429"/>
      <c r="CB15" s="429"/>
      <c r="CC15" s="430"/>
      <c r="CD15" s="517" t="s">
        <v>82</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20" t="s">
        <v>83</v>
      </c>
      <c r="M16" s="521"/>
      <c r="N16" s="521"/>
      <c r="O16" s="521"/>
      <c r="P16" s="521"/>
      <c r="Q16" s="522"/>
      <c r="R16" s="512" t="s">
        <v>84</v>
      </c>
      <c r="S16" s="513"/>
      <c r="T16" s="513"/>
      <c r="U16" s="513"/>
      <c r="V16" s="514"/>
      <c r="W16" s="533"/>
      <c r="X16" s="451"/>
      <c r="Y16" s="451"/>
      <c r="Z16" s="451"/>
      <c r="AA16" s="451"/>
      <c r="AB16" s="452"/>
      <c r="AC16" s="523">
        <v>33</v>
      </c>
      <c r="AD16" s="524"/>
      <c r="AE16" s="524"/>
      <c r="AF16" s="524"/>
      <c r="AG16" s="525"/>
      <c r="AH16" s="523">
        <v>32.9</v>
      </c>
      <c r="AI16" s="524"/>
      <c r="AJ16" s="524"/>
      <c r="AK16" s="524"/>
      <c r="AL16" s="526"/>
      <c r="AM16" s="504"/>
      <c r="AN16" s="407"/>
      <c r="AO16" s="407"/>
      <c r="AP16" s="407"/>
      <c r="AQ16" s="407"/>
      <c r="AR16" s="407"/>
      <c r="AS16" s="407"/>
      <c r="AT16" s="408"/>
      <c r="AU16" s="484"/>
      <c r="AV16" s="485"/>
      <c r="AW16" s="485"/>
      <c r="AX16" s="485"/>
      <c r="AY16" s="413" t="s">
        <v>85</v>
      </c>
      <c r="AZ16" s="414"/>
      <c r="BA16" s="414"/>
      <c r="BB16" s="414"/>
      <c r="BC16" s="414"/>
      <c r="BD16" s="414"/>
      <c r="BE16" s="414"/>
      <c r="BF16" s="414"/>
      <c r="BG16" s="414"/>
      <c r="BH16" s="414"/>
      <c r="BI16" s="414"/>
      <c r="BJ16" s="414"/>
      <c r="BK16" s="414"/>
      <c r="BL16" s="414"/>
      <c r="BM16" s="415"/>
      <c r="BN16" s="433">
        <v>5522219</v>
      </c>
      <c r="BO16" s="434"/>
      <c r="BP16" s="434"/>
      <c r="BQ16" s="434"/>
      <c r="BR16" s="434"/>
      <c r="BS16" s="434"/>
      <c r="BT16" s="434"/>
      <c r="BU16" s="435"/>
      <c r="BV16" s="433">
        <v>5491335</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09" t="s">
        <v>86</v>
      </c>
      <c r="N17" s="510"/>
      <c r="O17" s="510"/>
      <c r="P17" s="510"/>
      <c r="Q17" s="511"/>
      <c r="R17" s="512" t="s">
        <v>87</v>
      </c>
      <c r="S17" s="513"/>
      <c r="T17" s="513"/>
      <c r="U17" s="513"/>
      <c r="V17" s="514"/>
      <c r="W17" s="515" t="s">
        <v>88</v>
      </c>
      <c r="X17" s="448"/>
      <c r="Y17" s="448"/>
      <c r="Z17" s="448"/>
      <c r="AA17" s="448"/>
      <c r="AB17" s="449"/>
      <c r="AC17" s="409">
        <v>11863</v>
      </c>
      <c r="AD17" s="410"/>
      <c r="AE17" s="410"/>
      <c r="AF17" s="410"/>
      <c r="AG17" s="411"/>
      <c r="AH17" s="409">
        <v>11591</v>
      </c>
      <c r="AI17" s="410"/>
      <c r="AJ17" s="410"/>
      <c r="AK17" s="410"/>
      <c r="AL17" s="412"/>
      <c r="AM17" s="504"/>
      <c r="AN17" s="407"/>
      <c r="AO17" s="407"/>
      <c r="AP17" s="407"/>
      <c r="AQ17" s="407"/>
      <c r="AR17" s="407"/>
      <c r="AS17" s="407"/>
      <c r="AT17" s="408"/>
      <c r="AU17" s="484"/>
      <c r="AV17" s="485"/>
      <c r="AW17" s="485"/>
      <c r="AX17" s="485"/>
      <c r="AY17" s="413" t="s">
        <v>89</v>
      </c>
      <c r="AZ17" s="414"/>
      <c r="BA17" s="414"/>
      <c r="BB17" s="414"/>
      <c r="BC17" s="414"/>
      <c r="BD17" s="414"/>
      <c r="BE17" s="414"/>
      <c r="BF17" s="414"/>
      <c r="BG17" s="414"/>
      <c r="BH17" s="414"/>
      <c r="BI17" s="414"/>
      <c r="BJ17" s="414"/>
      <c r="BK17" s="414"/>
      <c r="BL17" s="414"/>
      <c r="BM17" s="415"/>
      <c r="BN17" s="433">
        <v>5412632</v>
      </c>
      <c r="BO17" s="434"/>
      <c r="BP17" s="434"/>
      <c r="BQ17" s="434"/>
      <c r="BR17" s="434"/>
      <c r="BS17" s="434"/>
      <c r="BT17" s="434"/>
      <c r="BU17" s="435"/>
      <c r="BV17" s="433">
        <v>5465616</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x14ac:dyDescent="0.2">
      <c r="A18" s="42"/>
      <c r="B18" s="486" t="s">
        <v>90</v>
      </c>
      <c r="C18" s="487"/>
      <c r="D18" s="487"/>
      <c r="E18" s="488"/>
      <c r="F18" s="488"/>
      <c r="G18" s="488"/>
      <c r="H18" s="488"/>
      <c r="I18" s="488"/>
      <c r="J18" s="488"/>
      <c r="K18" s="488"/>
      <c r="L18" s="505">
        <v>25.78</v>
      </c>
      <c r="M18" s="505"/>
      <c r="N18" s="505"/>
      <c r="O18" s="505"/>
      <c r="P18" s="505"/>
      <c r="Q18" s="505"/>
      <c r="R18" s="506"/>
      <c r="S18" s="506"/>
      <c r="T18" s="506"/>
      <c r="U18" s="506"/>
      <c r="V18" s="507"/>
      <c r="W18" s="500"/>
      <c r="X18" s="501"/>
      <c r="Y18" s="501"/>
      <c r="Z18" s="501"/>
      <c r="AA18" s="501"/>
      <c r="AB18" s="516"/>
      <c r="AC18" s="397">
        <v>64.2</v>
      </c>
      <c r="AD18" s="398"/>
      <c r="AE18" s="398"/>
      <c r="AF18" s="398"/>
      <c r="AG18" s="508"/>
      <c r="AH18" s="397">
        <v>64.099999999999994</v>
      </c>
      <c r="AI18" s="398"/>
      <c r="AJ18" s="398"/>
      <c r="AK18" s="398"/>
      <c r="AL18" s="399"/>
      <c r="AM18" s="504"/>
      <c r="AN18" s="407"/>
      <c r="AO18" s="407"/>
      <c r="AP18" s="407"/>
      <c r="AQ18" s="407"/>
      <c r="AR18" s="407"/>
      <c r="AS18" s="407"/>
      <c r="AT18" s="408"/>
      <c r="AU18" s="484"/>
      <c r="AV18" s="485"/>
      <c r="AW18" s="485"/>
      <c r="AX18" s="485"/>
      <c r="AY18" s="413" t="s">
        <v>91</v>
      </c>
      <c r="AZ18" s="414"/>
      <c r="BA18" s="414"/>
      <c r="BB18" s="414"/>
      <c r="BC18" s="414"/>
      <c r="BD18" s="414"/>
      <c r="BE18" s="414"/>
      <c r="BF18" s="414"/>
      <c r="BG18" s="414"/>
      <c r="BH18" s="414"/>
      <c r="BI18" s="414"/>
      <c r="BJ18" s="414"/>
      <c r="BK18" s="414"/>
      <c r="BL18" s="414"/>
      <c r="BM18" s="415"/>
      <c r="BN18" s="433">
        <v>6978327</v>
      </c>
      <c r="BO18" s="434"/>
      <c r="BP18" s="434"/>
      <c r="BQ18" s="434"/>
      <c r="BR18" s="434"/>
      <c r="BS18" s="434"/>
      <c r="BT18" s="434"/>
      <c r="BU18" s="435"/>
      <c r="BV18" s="433">
        <v>6900159</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x14ac:dyDescent="0.2">
      <c r="A19" s="42"/>
      <c r="B19" s="486" t="s">
        <v>92</v>
      </c>
      <c r="C19" s="487"/>
      <c r="D19" s="487"/>
      <c r="E19" s="488"/>
      <c r="F19" s="488"/>
      <c r="G19" s="488"/>
      <c r="H19" s="488"/>
      <c r="I19" s="488"/>
      <c r="J19" s="488"/>
      <c r="K19" s="488"/>
      <c r="L19" s="489">
        <v>1422</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93</v>
      </c>
      <c r="AZ19" s="414"/>
      <c r="BA19" s="414"/>
      <c r="BB19" s="414"/>
      <c r="BC19" s="414"/>
      <c r="BD19" s="414"/>
      <c r="BE19" s="414"/>
      <c r="BF19" s="414"/>
      <c r="BG19" s="414"/>
      <c r="BH19" s="414"/>
      <c r="BI19" s="414"/>
      <c r="BJ19" s="414"/>
      <c r="BK19" s="414"/>
      <c r="BL19" s="414"/>
      <c r="BM19" s="415"/>
      <c r="BN19" s="433">
        <v>8518296</v>
      </c>
      <c r="BO19" s="434"/>
      <c r="BP19" s="434"/>
      <c r="BQ19" s="434"/>
      <c r="BR19" s="434"/>
      <c r="BS19" s="434"/>
      <c r="BT19" s="434"/>
      <c r="BU19" s="435"/>
      <c r="BV19" s="433">
        <v>8309081</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x14ac:dyDescent="0.2">
      <c r="A20" s="42"/>
      <c r="B20" s="486" t="s">
        <v>94</v>
      </c>
      <c r="C20" s="487"/>
      <c r="D20" s="487"/>
      <c r="E20" s="488"/>
      <c r="F20" s="488"/>
      <c r="G20" s="488"/>
      <c r="H20" s="488"/>
      <c r="I20" s="488"/>
      <c r="J20" s="488"/>
      <c r="K20" s="488"/>
      <c r="L20" s="489">
        <v>14337</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x14ac:dyDescent="0.15">
      <c r="A21" s="42"/>
      <c r="B21" s="464" t="s">
        <v>95</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x14ac:dyDescent="0.2">
      <c r="A22" s="42"/>
      <c r="B22" s="467" t="s">
        <v>96</v>
      </c>
      <c r="C22" s="468"/>
      <c r="D22" s="469"/>
      <c r="E22" s="476" t="s">
        <v>25</v>
      </c>
      <c r="F22" s="448"/>
      <c r="G22" s="448"/>
      <c r="H22" s="448"/>
      <c r="I22" s="448"/>
      <c r="J22" s="448"/>
      <c r="K22" s="449"/>
      <c r="L22" s="476" t="s">
        <v>97</v>
      </c>
      <c r="M22" s="448"/>
      <c r="N22" s="448"/>
      <c r="O22" s="448"/>
      <c r="P22" s="449"/>
      <c r="Q22" s="458" t="s">
        <v>98</v>
      </c>
      <c r="R22" s="459"/>
      <c r="S22" s="459"/>
      <c r="T22" s="459"/>
      <c r="U22" s="459"/>
      <c r="V22" s="477"/>
      <c r="W22" s="479" t="s">
        <v>99</v>
      </c>
      <c r="X22" s="468"/>
      <c r="Y22" s="469"/>
      <c r="Z22" s="476" t="s">
        <v>25</v>
      </c>
      <c r="AA22" s="448"/>
      <c r="AB22" s="448"/>
      <c r="AC22" s="448"/>
      <c r="AD22" s="448"/>
      <c r="AE22" s="448"/>
      <c r="AF22" s="448"/>
      <c r="AG22" s="449"/>
      <c r="AH22" s="447" t="s">
        <v>100</v>
      </c>
      <c r="AI22" s="448"/>
      <c r="AJ22" s="448"/>
      <c r="AK22" s="448"/>
      <c r="AL22" s="449"/>
      <c r="AM22" s="447" t="s">
        <v>101</v>
      </c>
      <c r="AN22" s="453"/>
      <c r="AO22" s="453"/>
      <c r="AP22" s="453"/>
      <c r="AQ22" s="453"/>
      <c r="AR22" s="454"/>
      <c r="AS22" s="458" t="s">
        <v>98</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x14ac:dyDescent="0.15">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102</v>
      </c>
      <c r="AZ23" s="426"/>
      <c r="BA23" s="426"/>
      <c r="BB23" s="426"/>
      <c r="BC23" s="426"/>
      <c r="BD23" s="426"/>
      <c r="BE23" s="426"/>
      <c r="BF23" s="426"/>
      <c r="BG23" s="426"/>
      <c r="BH23" s="426"/>
      <c r="BI23" s="426"/>
      <c r="BJ23" s="426"/>
      <c r="BK23" s="426"/>
      <c r="BL23" s="426"/>
      <c r="BM23" s="427"/>
      <c r="BN23" s="433">
        <v>9643138</v>
      </c>
      <c r="BO23" s="434"/>
      <c r="BP23" s="434"/>
      <c r="BQ23" s="434"/>
      <c r="BR23" s="434"/>
      <c r="BS23" s="434"/>
      <c r="BT23" s="434"/>
      <c r="BU23" s="435"/>
      <c r="BV23" s="433">
        <v>9893935</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x14ac:dyDescent="0.2">
      <c r="A24" s="42"/>
      <c r="B24" s="470"/>
      <c r="C24" s="471"/>
      <c r="D24" s="472"/>
      <c r="E24" s="406" t="s">
        <v>103</v>
      </c>
      <c r="F24" s="407"/>
      <c r="G24" s="407"/>
      <c r="H24" s="407"/>
      <c r="I24" s="407"/>
      <c r="J24" s="407"/>
      <c r="K24" s="408"/>
      <c r="L24" s="409">
        <v>1</v>
      </c>
      <c r="M24" s="410"/>
      <c r="N24" s="410"/>
      <c r="O24" s="410"/>
      <c r="P24" s="411"/>
      <c r="Q24" s="409">
        <v>7250</v>
      </c>
      <c r="R24" s="410"/>
      <c r="S24" s="410"/>
      <c r="T24" s="410"/>
      <c r="U24" s="410"/>
      <c r="V24" s="411"/>
      <c r="W24" s="480"/>
      <c r="X24" s="471"/>
      <c r="Y24" s="472"/>
      <c r="Z24" s="406" t="s">
        <v>104</v>
      </c>
      <c r="AA24" s="407"/>
      <c r="AB24" s="407"/>
      <c r="AC24" s="407"/>
      <c r="AD24" s="407"/>
      <c r="AE24" s="407"/>
      <c r="AF24" s="407"/>
      <c r="AG24" s="408"/>
      <c r="AH24" s="409">
        <v>199</v>
      </c>
      <c r="AI24" s="410"/>
      <c r="AJ24" s="410"/>
      <c r="AK24" s="410"/>
      <c r="AL24" s="411"/>
      <c r="AM24" s="409">
        <v>634810</v>
      </c>
      <c r="AN24" s="410"/>
      <c r="AO24" s="410"/>
      <c r="AP24" s="410"/>
      <c r="AQ24" s="410"/>
      <c r="AR24" s="411"/>
      <c r="AS24" s="409">
        <v>3190</v>
      </c>
      <c r="AT24" s="410"/>
      <c r="AU24" s="410"/>
      <c r="AV24" s="410"/>
      <c r="AW24" s="410"/>
      <c r="AX24" s="412"/>
      <c r="AY24" s="400" t="s">
        <v>105</v>
      </c>
      <c r="AZ24" s="401"/>
      <c r="BA24" s="401"/>
      <c r="BB24" s="401"/>
      <c r="BC24" s="401"/>
      <c r="BD24" s="401"/>
      <c r="BE24" s="401"/>
      <c r="BF24" s="401"/>
      <c r="BG24" s="401"/>
      <c r="BH24" s="401"/>
      <c r="BI24" s="401"/>
      <c r="BJ24" s="401"/>
      <c r="BK24" s="401"/>
      <c r="BL24" s="401"/>
      <c r="BM24" s="402"/>
      <c r="BN24" s="433">
        <v>7995678</v>
      </c>
      <c r="BO24" s="434"/>
      <c r="BP24" s="434"/>
      <c r="BQ24" s="434"/>
      <c r="BR24" s="434"/>
      <c r="BS24" s="434"/>
      <c r="BT24" s="434"/>
      <c r="BU24" s="435"/>
      <c r="BV24" s="433">
        <v>8194426</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x14ac:dyDescent="0.15">
      <c r="A25" s="42"/>
      <c r="B25" s="470"/>
      <c r="C25" s="471"/>
      <c r="D25" s="472"/>
      <c r="E25" s="406" t="s">
        <v>106</v>
      </c>
      <c r="F25" s="407"/>
      <c r="G25" s="407"/>
      <c r="H25" s="407"/>
      <c r="I25" s="407"/>
      <c r="J25" s="407"/>
      <c r="K25" s="408"/>
      <c r="L25" s="409">
        <v>1</v>
      </c>
      <c r="M25" s="410"/>
      <c r="N25" s="410"/>
      <c r="O25" s="410"/>
      <c r="P25" s="411"/>
      <c r="Q25" s="409">
        <v>6120</v>
      </c>
      <c r="R25" s="410"/>
      <c r="S25" s="410"/>
      <c r="T25" s="410"/>
      <c r="U25" s="410"/>
      <c r="V25" s="411"/>
      <c r="W25" s="480"/>
      <c r="X25" s="471"/>
      <c r="Y25" s="472"/>
      <c r="Z25" s="406" t="s">
        <v>107</v>
      </c>
      <c r="AA25" s="407"/>
      <c r="AB25" s="407"/>
      <c r="AC25" s="407"/>
      <c r="AD25" s="407"/>
      <c r="AE25" s="407"/>
      <c r="AF25" s="407"/>
      <c r="AG25" s="408"/>
      <c r="AH25" s="409" t="s">
        <v>65</v>
      </c>
      <c r="AI25" s="410"/>
      <c r="AJ25" s="410"/>
      <c r="AK25" s="410"/>
      <c r="AL25" s="411"/>
      <c r="AM25" s="409" t="s">
        <v>65</v>
      </c>
      <c r="AN25" s="410"/>
      <c r="AO25" s="410"/>
      <c r="AP25" s="410"/>
      <c r="AQ25" s="410"/>
      <c r="AR25" s="411"/>
      <c r="AS25" s="409" t="s">
        <v>65</v>
      </c>
      <c r="AT25" s="410"/>
      <c r="AU25" s="410"/>
      <c r="AV25" s="410"/>
      <c r="AW25" s="410"/>
      <c r="AX25" s="412"/>
      <c r="AY25" s="425" t="s">
        <v>108</v>
      </c>
      <c r="AZ25" s="426"/>
      <c r="BA25" s="426"/>
      <c r="BB25" s="426"/>
      <c r="BC25" s="426"/>
      <c r="BD25" s="426"/>
      <c r="BE25" s="426"/>
      <c r="BF25" s="426"/>
      <c r="BG25" s="426"/>
      <c r="BH25" s="426"/>
      <c r="BI25" s="426"/>
      <c r="BJ25" s="426"/>
      <c r="BK25" s="426"/>
      <c r="BL25" s="426"/>
      <c r="BM25" s="427"/>
      <c r="BN25" s="428">
        <v>1092326</v>
      </c>
      <c r="BO25" s="429"/>
      <c r="BP25" s="429"/>
      <c r="BQ25" s="429"/>
      <c r="BR25" s="429"/>
      <c r="BS25" s="429"/>
      <c r="BT25" s="429"/>
      <c r="BU25" s="430"/>
      <c r="BV25" s="428">
        <v>1178779</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x14ac:dyDescent="0.15">
      <c r="A26" s="42"/>
      <c r="B26" s="470"/>
      <c r="C26" s="471"/>
      <c r="D26" s="472"/>
      <c r="E26" s="406" t="s">
        <v>109</v>
      </c>
      <c r="F26" s="407"/>
      <c r="G26" s="407"/>
      <c r="H26" s="407"/>
      <c r="I26" s="407"/>
      <c r="J26" s="407"/>
      <c r="K26" s="408"/>
      <c r="L26" s="409">
        <v>1</v>
      </c>
      <c r="M26" s="410"/>
      <c r="N26" s="410"/>
      <c r="O26" s="410"/>
      <c r="P26" s="411"/>
      <c r="Q26" s="409">
        <v>5740</v>
      </c>
      <c r="R26" s="410"/>
      <c r="S26" s="410"/>
      <c r="T26" s="410"/>
      <c r="U26" s="410"/>
      <c r="V26" s="411"/>
      <c r="W26" s="480"/>
      <c r="X26" s="471"/>
      <c r="Y26" s="472"/>
      <c r="Z26" s="406" t="s">
        <v>110</v>
      </c>
      <c r="AA26" s="445"/>
      <c r="AB26" s="445"/>
      <c r="AC26" s="445"/>
      <c r="AD26" s="445"/>
      <c r="AE26" s="445"/>
      <c r="AF26" s="445"/>
      <c r="AG26" s="446"/>
      <c r="AH26" s="409" t="s">
        <v>65</v>
      </c>
      <c r="AI26" s="410"/>
      <c r="AJ26" s="410"/>
      <c r="AK26" s="410"/>
      <c r="AL26" s="411"/>
      <c r="AM26" s="409" t="s">
        <v>65</v>
      </c>
      <c r="AN26" s="410"/>
      <c r="AO26" s="410"/>
      <c r="AP26" s="410"/>
      <c r="AQ26" s="410"/>
      <c r="AR26" s="411"/>
      <c r="AS26" s="409" t="s">
        <v>65</v>
      </c>
      <c r="AT26" s="410"/>
      <c r="AU26" s="410"/>
      <c r="AV26" s="410"/>
      <c r="AW26" s="410"/>
      <c r="AX26" s="412"/>
      <c r="AY26" s="442" t="s">
        <v>111</v>
      </c>
      <c r="AZ26" s="443"/>
      <c r="BA26" s="443"/>
      <c r="BB26" s="443"/>
      <c r="BC26" s="443"/>
      <c r="BD26" s="443"/>
      <c r="BE26" s="443"/>
      <c r="BF26" s="443"/>
      <c r="BG26" s="443"/>
      <c r="BH26" s="443"/>
      <c r="BI26" s="443"/>
      <c r="BJ26" s="443"/>
      <c r="BK26" s="443"/>
      <c r="BL26" s="443"/>
      <c r="BM26" s="444"/>
      <c r="BN26" s="433" t="s">
        <v>65</v>
      </c>
      <c r="BO26" s="434"/>
      <c r="BP26" s="434"/>
      <c r="BQ26" s="434"/>
      <c r="BR26" s="434"/>
      <c r="BS26" s="434"/>
      <c r="BT26" s="434"/>
      <c r="BU26" s="435"/>
      <c r="BV26" s="433" t="s">
        <v>65</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2">
      <c r="A27" s="42"/>
      <c r="B27" s="470"/>
      <c r="C27" s="471"/>
      <c r="D27" s="472"/>
      <c r="E27" s="406" t="s">
        <v>112</v>
      </c>
      <c r="F27" s="407"/>
      <c r="G27" s="407"/>
      <c r="H27" s="407"/>
      <c r="I27" s="407"/>
      <c r="J27" s="407"/>
      <c r="K27" s="408"/>
      <c r="L27" s="409">
        <v>1</v>
      </c>
      <c r="M27" s="410"/>
      <c r="N27" s="410"/>
      <c r="O27" s="410"/>
      <c r="P27" s="411"/>
      <c r="Q27" s="409">
        <v>3240</v>
      </c>
      <c r="R27" s="410"/>
      <c r="S27" s="410"/>
      <c r="T27" s="410"/>
      <c r="U27" s="410"/>
      <c r="V27" s="411"/>
      <c r="W27" s="480"/>
      <c r="X27" s="471"/>
      <c r="Y27" s="472"/>
      <c r="Z27" s="406" t="s">
        <v>113</v>
      </c>
      <c r="AA27" s="407"/>
      <c r="AB27" s="407"/>
      <c r="AC27" s="407"/>
      <c r="AD27" s="407"/>
      <c r="AE27" s="407"/>
      <c r="AF27" s="407"/>
      <c r="AG27" s="408"/>
      <c r="AH27" s="409">
        <v>11</v>
      </c>
      <c r="AI27" s="410"/>
      <c r="AJ27" s="410"/>
      <c r="AK27" s="410"/>
      <c r="AL27" s="411"/>
      <c r="AM27" s="409">
        <v>37173</v>
      </c>
      <c r="AN27" s="410"/>
      <c r="AO27" s="410"/>
      <c r="AP27" s="410"/>
      <c r="AQ27" s="410"/>
      <c r="AR27" s="411"/>
      <c r="AS27" s="409">
        <v>3379</v>
      </c>
      <c r="AT27" s="410"/>
      <c r="AU27" s="410"/>
      <c r="AV27" s="410"/>
      <c r="AW27" s="410"/>
      <c r="AX27" s="412"/>
      <c r="AY27" s="439" t="s">
        <v>114</v>
      </c>
      <c r="AZ27" s="440"/>
      <c r="BA27" s="440"/>
      <c r="BB27" s="440"/>
      <c r="BC27" s="440"/>
      <c r="BD27" s="440"/>
      <c r="BE27" s="440"/>
      <c r="BF27" s="440"/>
      <c r="BG27" s="440"/>
      <c r="BH27" s="440"/>
      <c r="BI27" s="440"/>
      <c r="BJ27" s="440"/>
      <c r="BK27" s="440"/>
      <c r="BL27" s="440"/>
      <c r="BM27" s="441"/>
      <c r="BN27" s="436">
        <v>219263</v>
      </c>
      <c r="BO27" s="437"/>
      <c r="BP27" s="437"/>
      <c r="BQ27" s="437"/>
      <c r="BR27" s="437"/>
      <c r="BS27" s="437"/>
      <c r="BT27" s="437"/>
      <c r="BU27" s="438"/>
      <c r="BV27" s="436">
        <v>219235</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x14ac:dyDescent="0.15">
      <c r="A28" s="42"/>
      <c r="B28" s="470"/>
      <c r="C28" s="471"/>
      <c r="D28" s="472"/>
      <c r="E28" s="406" t="s">
        <v>115</v>
      </c>
      <c r="F28" s="407"/>
      <c r="G28" s="407"/>
      <c r="H28" s="407"/>
      <c r="I28" s="407"/>
      <c r="J28" s="407"/>
      <c r="K28" s="408"/>
      <c r="L28" s="409">
        <v>1</v>
      </c>
      <c r="M28" s="410"/>
      <c r="N28" s="410"/>
      <c r="O28" s="410"/>
      <c r="P28" s="411"/>
      <c r="Q28" s="409">
        <v>2660</v>
      </c>
      <c r="R28" s="410"/>
      <c r="S28" s="410"/>
      <c r="T28" s="410"/>
      <c r="U28" s="410"/>
      <c r="V28" s="411"/>
      <c r="W28" s="480"/>
      <c r="X28" s="471"/>
      <c r="Y28" s="472"/>
      <c r="Z28" s="406" t="s">
        <v>116</v>
      </c>
      <c r="AA28" s="407"/>
      <c r="AB28" s="407"/>
      <c r="AC28" s="407"/>
      <c r="AD28" s="407"/>
      <c r="AE28" s="407"/>
      <c r="AF28" s="407"/>
      <c r="AG28" s="408"/>
      <c r="AH28" s="409" t="s">
        <v>65</v>
      </c>
      <c r="AI28" s="410"/>
      <c r="AJ28" s="410"/>
      <c r="AK28" s="410"/>
      <c r="AL28" s="411"/>
      <c r="AM28" s="409" t="s">
        <v>65</v>
      </c>
      <c r="AN28" s="410"/>
      <c r="AO28" s="410"/>
      <c r="AP28" s="410"/>
      <c r="AQ28" s="410"/>
      <c r="AR28" s="411"/>
      <c r="AS28" s="409" t="s">
        <v>65</v>
      </c>
      <c r="AT28" s="410"/>
      <c r="AU28" s="410"/>
      <c r="AV28" s="410"/>
      <c r="AW28" s="410"/>
      <c r="AX28" s="412"/>
      <c r="AY28" s="416" t="s">
        <v>117</v>
      </c>
      <c r="AZ28" s="417"/>
      <c r="BA28" s="417"/>
      <c r="BB28" s="418"/>
      <c r="BC28" s="425" t="s">
        <v>118</v>
      </c>
      <c r="BD28" s="426"/>
      <c r="BE28" s="426"/>
      <c r="BF28" s="426"/>
      <c r="BG28" s="426"/>
      <c r="BH28" s="426"/>
      <c r="BI28" s="426"/>
      <c r="BJ28" s="426"/>
      <c r="BK28" s="426"/>
      <c r="BL28" s="426"/>
      <c r="BM28" s="427"/>
      <c r="BN28" s="428">
        <v>1702871</v>
      </c>
      <c r="BO28" s="429"/>
      <c r="BP28" s="429"/>
      <c r="BQ28" s="429"/>
      <c r="BR28" s="429"/>
      <c r="BS28" s="429"/>
      <c r="BT28" s="429"/>
      <c r="BU28" s="430"/>
      <c r="BV28" s="428">
        <v>1222649</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x14ac:dyDescent="0.15">
      <c r="A29" s="42"/>
      <c r="B29" s="470"/>
      <c r="C29" s="471"/>
      <c r="D29" s="472"/>
      <c r="E29" s="406" t="s">
        <v>119</v>
      </c>
      <c r="F29" s="407"/>
      <c r="G29" s="407"/>
      <c r="H29" s="407"/>
      <c r="I29" s="407"/>
      <c r="J29" s="407"/>
      <c r="K29" s="408"/>
      <c r="L29" s="409">
        <v>11</v>
      </c>
      <c r="M29" s="410"/>
      <c r="N29" s="410"/>
      <c r="O29" s="410"/>
      <c r="P29" s="411"/>
      <c r="Q29" s="409">
        <v>2420</v>
      </c>
      <c r="R29" s="410"/>
      <c r="S29" s="410"/>
      <c r="T29" s="410"/>
      <c r="U29" s="410"/>
      <c r="V29" s="411"/>
      <c r="W29" s="481"/>
      <c r="X29" s="482"/>
      <c r="Y29" s="483"/>
      <c r="Z29" s="406" t="s">
        <v>120</v>
      </c>
      <c r="AA29" s="407"/>
      <c r="AB29" s="407"/>
      <c r="AC29" s="407"/>
      <c r="AD29" s="407"/>
      <c r="AE29" s="407"/>
      <c r="AF29" s="407"/>
      <c r="AG29" s="408"/>
      <c r="AH29" s="409">
        <v>210</v>
      </c>
      <c r="AI29" s="410"/>
      <c r="AJ29" s="410"/>
      <c r="AK29" s="410"/>
      <c r="AL29" s="411"/>
      <c r="AM29" s="409">
        <v>671983</v>
      </c>
      <c r="AN29" s="410"/>
      <c r="AO29" s="410"/>
      <c r="AP29" s="410"/>
      <c r="AQ29" s="410"/>
      <c r="AR29" s="411"/>
      <c r="AS29" s="409">
        <v>3200</v>
      </c>
      <c r="AT29" s="410"/>
      <c r="AU29" s="410"/>
      <c r="AV29" s="410"/>
      <c r="AW29" s="410"/>
      <c r="AX29" s="412"/>
      <c r="AY29" s="419"/>
      <c r="AZ29" s="420"/>
      <c r="BA29" s="420"/>
      <c r="BB29" s="421"/>
      <c r="BC29" s="413" t="s">
        <v>121</v>
      </c>
      <c r="BD29" s="414"/>
      <c r="BE29" s="414"/>
      <c r="BF29" s="414"/>
      <c r="BG29" s="414"/>
      <c r="BH29" s="414"/>
      <c r="BI29" s="414"/>
      <c r="BJ29" s="414"/>
      <c r="BK29" s="414"/>
      <c r="BL29" s="414"/>
      <c r="BM29" s="415"/>
      <c r="BN29" s="433">
        <v>400729</v>
      </c>
      <c r="BO29" s="434"/>
      <c r="BP29" s="434"/>
      <c r="BQ29" s="434"/>
      <c r="BR29" s="434"/>
      <c r="BS29" s="434"/>
      <c r="BT29" s="434"/>
      <c r="BU29" s="435"/>
      <c r="BV29" s="433">
        <v>400350</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x14ac:dyDescent="0.2">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122</v>
      </c>
      <c r="X30" s="395"/>
      <c r="Y30" s="395"/>
      <c r="Z30" s="395"/>
      <c r="AA30" s="395"/>
      <c r="AB30" s="395"/>
      <c r="AC30" s="395"/>
      <c r="AD30" s="395"/>
      <c r="AE30" s="395"/>
      <c r="AF30" s="395"/>
      <c r="AG30" s="396"/>
      <c r="AH30" s="397">
        <v>98.4</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123</v>
      </c>
      <c r="BD30" s="401"/>
      <c r="BE30" s="401"/>
      <c r="BF30" s="401"/>
      <c r="BG30" s="401"/>
      <c r="BH30" s="401"/>
      <c r="BI30" s="401"/>
      <c r="BJ30" s="401"/>
      <c r="BK30" s="401"/>
      <c r="BL30" s="401"/>
      <c r="BM30" s="402"/>
      <c r="BN30" s="436">
        <v>534334</v>
      </c>
      <c r="BO30" s="437"/>
      <c r="BP30" s="437"/>
      <c r="BQ30" s="437"/>
      <c r="BR30" s="437"/>
      <c r="BS30" s="437"/>
      <c r="BT30" s="437"/>
      <c r="BU30" s="438"/>
      <c r="BV30" s="436">
        <v>450690</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130</v>
      </c>
      <c r="D33" s="387"/>
      <c r="E33" s="386" t="s">
        <v>131</v>
      </c>
      <c r="F33" s="386"/>
      <c r="G33" s="386"/>
      <c r="H33" s="386"/>
      <c r="I33" s="386"/>
      <c r="J33" s="386"/>
      <c r="K33" s="386"/>
      <c r="L33" s="386"/>
      <c r="M33" s="386"/>
      <c r="N33" s="386"/>
      <c r="O33" s="386"/>
      <c r="P33" s="386"/>
      <c r="Q33" s="386"/>
      <c r="R33" s="386"/>
      <c r="S33" s="386"/>
      <c r="T33" s="71"/>
      <c r="U33" s="387" t="s">
        <v>130</v>
      </c>
      <c r="V33" s="387"/>
      <c r="W33" s="386" t="s">
        <v>131</v>
      </c>
      <c r="X33" s="386"/>
      <c r="Y33" s="386"/>
      <c r="Z33" s="386"/>
      <c r="AA33" s="386"/>
      <c r="AB33" s="386"/>
      <c r="AC33" s="386"/>
      <c r="AD33" s="386"/>
      <c r="AE33" s="386"/>
      <c r="AF33" s="386"/>
      <c r="AG33" s="386"/>
      <c r="AH33" s="386"/>
      <c r="AI33" s="386"/>
      <c r="AJ33" s="386"/>
      <c r="AK33" s="386"/>
      <c r="AL33" s="71"/>
      <c r="AM33" s="387" t="s">
        <v>130</v>
      </c>
      <c r="AN33" s="387"/>
      <c r="AO33" s="386" t="s">
        <v>131</v>
      </c>
      <c r="AP33" s="386"/>
      <c r="AQ33" s="386"/>
      <c r="AR33" s="386"/>
      <c r="AS33" s="386"/>
      <c r="AT33" s="386"/>
      <c r="AU33" s="386"/>
      <c r="AV33" s="386"/>
      <c r="AW33" s="386"/>
      <c r="AX33" s="386"/>
      <c r="AY33" s="386"/>
      <c r="AZ33" s="386"/>
      <c r="BA33" s="386"/>
      <c r="BB33" s="386"/>
      <c r="BC33" s="386"/>
      <c r="BD33" s="72"/>
      <c r="BE33" s="386" t="s">
        <v>132</v>
      </c>
      <c r="BF33" s="386"/>
      <c r="BG33" s="386" t="s">
        <v>133</v>
      </c>
      <c r="BH33" s="386"/>
      <c r="BI33" s="386"/>
      <c r="BJ33" s="386"/>
      <c r="BK33" s="386"/>
      <c r="BL33" s="386"/>
      <c r="BM33" s="386"/>
      <c r="BN33" s="386"/>
      <c r="BO33" s="386"/>
      <c r="BP33" s="386"/>
      <c r="BQ33" s="386"/>
      <c r="BR33" s="386"/>
      <c r="BS33" s="386"/>
      <c r="BT33" s="386"/>
      <c r="BU33" s="386"/>
      <c r="BV33" s="72"/>
      <c r="BW33" s="387" t="s">
        <v>132</v>
      </c>
      <c r="BX33" s="387"/>
      <c r="BY33" s="386" t="s">
        <v>134</v>
      </c>
      <c r="BZ33" s="386"/>
      <c r="CA33" s="386"/>
      <c r="CB33" s="386"/>
      <c r="CC33" s="386"/>
      <c r="CD33" s="386"/>
      <c r="CE33" s="386"/>
      <c r="CF33" s="386"/>
      <c r="CG33" s="386"/>
      <c r="CH33" s="386"/>
      <c r="CI33" s="386"/>
      <c r="CJ33" s="386"/>
      <c r="CK33" s="386"/>
      <c r="CL33" s="386"/>
      <c r="CM33" s="386"/>
      <c r="CN33" s="71"/>
      <c r="CO33" s="387" t="s">
        <v>130</v>
      </c>
      <c r="CP33" s="387"/>
      <c r="CQ33" s="386" t="s">
        <v>135</v>
      </c>
      <c r="CR33" s="386"/>
      <c r="CS33" s="386"/>
      <c r="CT33" s="386"/>
      <c r="CU33" s="386"/>
      <c r="CV33" s="386"/>
      <c r="CW33" s="386"/>
      <c r="CX33" s="386"/>
      <c r="CY33" s="386"/>
      <c r="CZ33" s="386"/>
      <c r="DA33" s="386"/>
      <c r="DB33" s="386"/>
      <c r="DC33" s="386"/>
      <c r="DD33" s="386"/>
      <c r="DE33" s="386"/>
      <c r="DF33" s="71"/>
      <c r="DG33" s="385" t="s">
        <v>136</v>
      </c>
      <c r="DH33" s="385"/>
      <c r="DI33" s="73"/>
      <c r="DJ33" s="41"/>
      <c r="DK33" s="41"/>
      <c r="DL33" s="41"/>
      <c r="DM33" s="41"/>
      <c r="DN33" s="41"/>
      <c r="DO33" s="41"/>
    </row>
    <row r="34" spans="1:119" ht="32.25" customHeight="1" x14ac:dyDescent="0.15">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69"/>
      <c r="AM34" s="383">
        <f>IF(AO34="","",MAX(C34:D43,U34:V43)+1)</f>
        <v>6</v>
      </c>
      <c r="AN34" s="383"/>
      <c r="AO34" s="384" t="str">
        <f>IF('各会計、関係団体の財政状況及び健全化判断比率'!B32="","",'各会計、関係団体の財政状況及び健全化判断比率'!B32)</f>
        <v>水道事業会計</v>
      </c>
      <c r="AP34" s="384"/>
      <c r="AQ34" s="384"/>
      <c r="AR34" s="384"/>
      <c r="AS34" s="384"/>
      <c r="AT34" s="384"/>
      <c r="AU34" s="384"/>
      <c r="AV34" s="384"/>
      <c r="AW34" s="384"/>
      <c r="AX34" s="384"/>
      <c r="AY34" s="384"/>
      <c r="AZ34" s="384"/>
      <c r="BA34" s="384"/>
      <c r="BB34" s="384"/>
      <c r="BC34" s="384"/>
      <c r="BD34" s="69"/>
      <c r="BE34" s="383">
        <f>IF(BG34="","",MAX(C34:D43,U34:V43,AM34:AN43)+1)</f>
        <v>7</v>
      </c>
      <c r="BF34" s="383"/>
      <c r="BG34" s="384" t="str">
        <f>IF('各会計、関係団体の財政状況及び健全化判断比率'!B33="","",'各会計、関係団体の財政状況及び健全化判断比率'!B33)</f>
        <v>下水道事業特別会計</v>
      </c>
      <c r="BH34" s="384"/>
      <c r="BI34" s="384"/>
      <c r="BJ34" s="384"/>
      <c r="BK34" s="384"/>
      <c r="BL34" s="384"/>
      <c r="BM34" s="384"/>
      <c r="BN34" s="384"/>
      <c r="BO34" s="384"/>
      <c r="BP34" s="384"/>
      <c r="BQ34" s="384"/>
      <c r="BR34" s="384"/>
      <c r="BS34" s="384"/>
      <c r="BT34" s="384"/>
      <c r="BU34" s="384"/>
      <c r="BV34" s="69"/>
      <c r="BW34" s="383">
        <f>IF(BY34="","",MAX(C34:D43,U34:V43,AM34:AN43,BE34:BF43)+1)</f>
        <v>9</v>
      </c>
      <c r="BX34" s="383"/>
      <c r="BY34" s="384" t="str">
        <f>IF('各会計、関係団体の財政状況及び健全化判断比率'!B68="","",'各会計、関係団体の財政状況及び健全化判断比率'!B68)</f>
        <v>群馬県市町村会館管理組合</v>
      </c>
      <c r="BZ34" s="384"/>
      <c r="CA34" s="384"/>
      <c r="CB34" s="384"/>
      <c r="CC34" s="384"/>
      <c r="CD34" s="384"/>
      <c r="CE34" s="384"/>
      <c r="CF34" s="384"/>
      <c r="CG34" s="384"/>
      <c r="CH34" s="384"/>
      <c r="CI34" s="384"/>
      <c r="CJ34" s="384"/>
      <c r="CK34" s="384"/>
      <c r="CL34" s="384"/>
      <c r="CM34" s="384"/>
      <c r="CN34" s="69"/>
      <c r="CO34" s="383">
        <f>IF(CQ34="","",MAX(C34:D43,U34:V43,AM34:AN43,BE34:BF43,BW34:BX43)+1)</f>
        <v>13</v>
      </c>
      <c r="CP34" s="383"/>
      <c r="CQ34" s="384" t="str">
        <f>IF('各会計、関係団体の財政状況及び健全化判断比率'!BS7="","",'各会計、関係団体の財政状況及び健全化判断比率'!BS7)</f>
        <v>玉村町農業公社</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x14ac:dyDescent="0.15">
      <c r="A35" s="42"/>
      <c r="B35" s="68"/>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69"/>
      <c r="U35" s="383">
        <f>IF(W35="","",U34+1)</f>
        <v>3</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69"/>
      <c r="AM35" s="383" t="str">
        <f t="shared" ref="AM35:AM43" si="0">IF(AO35="","",AM34+1)</f>
        <v/>
      </c>
      <c r="AN35" s="383"/>
      <c r="AO35" s="384"/>
      <c r="AP35" s="384"/>
      <c r="AQ35" s="384"/>
      <c r="AR35" s="384"/>
      <c r="AS35" s="384"/>
      <c r="AT35" s="384"/>
      <c r="AU35" s="384"/>
      <c r="AV35" s="384"/>
      <c r="AW35" s="384"/>
      <c r="AX35" s="384"/>
      <c r="AY35" s="384"/>
      <c r="AZ35" s="384"/>
      <c r="BA35" s="384"/>
      <c r="BB35" s="384"/>
      <c r="BC35" s="384"/>
      <c r="BD35" s="69"/>
      <c r="BE35" s="383">
        <f t="shared" ref="BE35:BE43" si="1">IF(BG35="","",BE34+1)</f>
        <v>8</v>
      </c>
      <c r="BF35" s="383"/>
      <c r="BG35" s="384" t="str">
        <f>IF('各会計、関係団体の財政状況及び健全化判断比率'!B34="","",'各会計、関係団体の財政状況及び健全化判断比率'!B34)</f>
        <v>宅地造成事業特別会計</v>
      </c>
      <c r="BH35" s="384"/>
      <c r="BI35" s="384"/>
      <c r="BJ35" s="384"/>
      <c r="BK35" s="384"/>
      <c r="BL35" s="384"/>
      <c r="BM35" s="384"/>
      <c r="BN35" s="384"/>
      <c r="BO35" s="384"/>
      <c r="BP35" s="384"/>
      <c r="BQ35" s="384"/>
      <c r="BR35" s="384"/>
      <c r="BS35" s="384"/>
      <c r="BT35" s="384"/>
      <c r="BU35" s="384"/>
      <c r="BV35" s="69"/>
      <c r="BW35" s="383">
        <f t="shared" ref="BW35:BW43" si="2">IF(BY35="","",BW34+1)</f>
        <v>10</v>
      </c>
      <c r="BX35" s="383"/>
      <c r="BY35" s="384" t="str">
        <f>IF('各会計、関係団体の財政状況及び健全化判断比率'!B69="","",'各会計、関係団体の財政状況及び健全化判断比率'!B69)</f>
        <v>群馬県市町村総合事務組合</v>
      </c>
      <c r="BZ35" s="384"/>
      <c r="CA35" s="384"/>
      <c r="CB35" s="384"/>
      <c r="CC35" s="384"/>
      <c r="CD35" s="384"/>
      <c r="CE35" s="384"/>
      <c r="CF35" s="384"/>
      <c r="CG35" s="384"/>
      <c r="CH35" s="384"/>
      <c r="CI35" s="384"/>
      <c r="CJ35" s="384"/>
      <c r="CK35" s="384"/>
      <c r="CL35" s="384"/>
      <c r="CM35" s="384"/>
      <c r="CN35" s="69"/>
      <c r="CO35" s="383">
        <f t="shared" ref="CO35:CO43" si="3">IF(CQ35="","",CO34+1)</f>
        <v>14</v>
      </c>
      <c r="CP35" s="383"/>
      <c r="CQ35" s="384" t="str">
        <f>IF('各会計、関係団体の財政状況及び健全化判断比率'!BS8="","",'各会計、関係団体の財政状況及び健全化判断比率'!BS8)</f>
        <v>玉村町文化振興財団</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x14ac:dyDescent="0.15">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f t="shared" ref="U36:U43" si="4">IF(W36="","",U35+1)</f>
        <v>4</v>
      </c>
      <c r="V36" s="383"/>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t="str">
        <f t="shared" si="1"/>
        <v/>
      </c>
      <c r="BF36" s="383"/>
      <c r="BG36" s="384"/>
      <c r="BH36" s="384"/>
      <c r="BI36" s="384"/>
      <c r="BJ36" s="384"/>
      <c r="BK36" s="384"/>
      <c r="BL36" s="384"/>
      <c r="BM36" s="384"/>
      <c r="BN36" s="384"/>
      <c r="BO36" s="384"/>
      <c r="BP36" s="384"/>
      <c r="BQ36" s="384"/>
      <c r="BR36" s="384"/>
      <c r="BS36" s="384"/>
      <c r="BT36" s="384"/>
      <c r="BU36" s="384"/>
      <c r="BV36" s="69"/>
      <c r="BW36" s="383">
        <f t="shared" si="2"/>
        <v>11</v>
      </c>
      <c r="BX36" s="383"/>
      <c r="BY36" s="384" t="str">
        <f>IF('各会計、関係団体の財政状況及び健全化判断比率'!B70="","",'各会計、関係団体の財政状況及び健全化判断比率'!B70)</f>
        <v>群馬県後期高齢者医療広域連合（一般会計）</v>
      </c>
      <c r="BZ36" s="384"/>
      <c r="CA36" s="384"/>
      <c r="CB36" s="384"/>
      <c r="CC36" s="384"/>
      <c r="CD36" s="384"/>
      <c r="CE36" s="384"/>
      <c r="CF36" s="384"/>
      <c r="CG36" s="384"/>
      <c r="CH36" s="384"/>
      <c r="CI36" s="384"/>
      <c r="CJ36" s="384"/>
      <c r="CK36" s="384"/>
      <c r="CL36" s="384"/>
      <c r="CM36" s="384"/>
      <c r="CN36" s="69"/>
      <c r="CO36" s="383">
        <f t="shared" si="3"/>
        <v>15</v>
      </c>
      <c r="CP36" s="383"/>
      <c r="CQ36" s="384" t="str">
        <f>IF('各会計、関係団体の財政状況及び健全化判断比率'!BS9="","",'各会計、関係団体の財政状況及び健全化判断比率'!BS9)</f>
        <v>玉村町土地開発公社</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v>
      </c>
      <c r="DH36" s="382"/>
      <c r="DI36" s="73"/>
      <c r="DJ36" s="41"/>
      <c r="DK36" s="41"/>
      <c r="DL36" s="41"/>
      <c r="DM36" s="41"/>
      <c r="DN36" s="41"/>
      <c r="DO36" s="41"/>
    </row>
    <row r="37" spans="1:119" ht="32.25" customHeight="1" x14ac:dyDescent="0.15">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f t="shared" si="4"/>
        <v>5</v>
      </c>
      <c r="V37" s="383"/>
      <c r="W37" s="384" t="str">
        <f>IF('各会計、関係団体の財政状況及び健全化判断比率'!B31="","",'各会計、関係団体の財政状況及び健全化判断比率'!B31)</f>
        <v>介護予防サービス事業特別会計</v>
      </c>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12</v>
      </c>
      <c r="BX37" s="383"/>
      <c r="BY37" s="384" t="str">
        <f>IF('各会計、関係団体の財政状況及び健全化判断比率'!B71="","",'各会計、関係団体の財政状況及び健全化判断比率'!B71)</f>
        <v>群馬県後期高齢者医療広域連合（事業会計）</v>
      </c>
      <c r="BZ37" s="384"/>
      <c r="CA37" s="384"/>
      <c r="CB37" s="384"/>
      <c r="CC37" s="384"/>
      <c r="CD37" s="384"/>
      <c r="CE37" s="384"/>
      <c r="CF37" s="384"/>
      <c r="CG37" s="384"/>
      <c r="CH37" s="384"/>
      <c r="CI37" s="384"/>
      <c r="CJ37" s="384"/>
      <c r="CK37" s="384"/>
      <c r="CL37" s="384"/>
      <c r="CM37" s="384"/>
      <c r="CN37" s="6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x14ac:dyDescent="0.15">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t="str">
        <f t="shared" si="2"/>
        <v/>
      </c>
      <c r="BX38" s="383"/>
      <c r="BY38" s="384" t="str">
        <f>IF('各会計、関係団体の財政状況及び健全化判断比率'!B72="","",'各会計、関係団体の財政状況及び健全化判断比率'!B72)</f>
        <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x14ac:dyDescent="0.15">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t="str">
        <f t="shared" si="2"/>
        <v/>
      </c>
      <c r="BX39" s="383"/>
      <c r="BY39" s="384" t="str">
        <f>IF('各会計、関係団体の財政状況及び健全化判断比率'!B73="","",'各会計、関係団体の財政状況及び健全化判断比率'!B73)</f>
        <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x14ac:dyDescent="0.15">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t="str">
        <f t="shared" si="2"/>
        <v/>
      </c>
      <c r="BX40" s="383"/>
      <c r="BY40" s="384" t="str">
        <f>IF('各会計、関係団体の財政状況及び健全化判断比率'!B74="","",'各会計、関係団体の財政状況及び健全化判断比率'!B74)</f>
        <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x14ac:dyDescent="0.15">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t="str">
        <f t="shared" si="2"/>
        <v/>
      </c>
      <c r="BX41" s="383"/>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x14ac:dyDescent="0.15">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t="str">
        <f t="shared" si="2"/>
        <v/>
      </c>
      <c r="BX42" s="383"/>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x14ac:dyDescent="0.15">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t="str">
        <f t="shared" si="2"/>
        <v/>
      </c>
      <c r="BX43" s="383"/>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sheetData>
  <sheetProtection algorithmName="SHA-512" hashValue="KFR+q8WJk2a6SczTxxSgtNH/h1r8TTfH0Ux4l0O+0JJmV+N3Gay8azW+dBifgbFO1wlJl/0M7+AgfOSCNLpyMg==" saltValue="t9q9hMs4AMtKe9ohLa14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481</v>
      </c>
      <c r="K32" s="260"/>
      <c r="L32" s="260"/>
      <c r="M32" s="260"/>
      <c r="N32" s="260"/>
      <c r="O32" s="260"/>
      <c r="P32" s="260"/>
    </row>
    <row r="33" spans="1:16" ht="39" customHeight="1" thickBot="1" x14ac:dyDescent="0.25">
      <c r="A33" s="260"/>
      <c r="B33" s="263" t="s">
        <v>490</v>
      </c>
      <c r="C33" s="264"/>
      <c r="D33" s="264"/>
      <c r="E33" s="265" t="s">
        <v>482</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491</v>
      </c>
      <c r="D34" s="1206"/>
      <c r="E34" s="1207"/>
      <c r="F34" s="270">
        <v>0</v>
      </c>
      <c r="G34" s="271">
        <v>0</v>
      </c>
      <c r="H34" s="271">
        <v>14.21</v>
      </c>
      <c r="I34" s="271">
        <v>13.99</v>
      </c>
      <c r="J34" s="272">
        <v>14.09</v>
      </c>
      <c r="K34" s="260"/>
      <c r="L34" s="260"/>
      <c r="M34" s="260"/>
      <c r="N34" s="260"/>
      <c r="O34" s="260"/>
      <c r="P34" s="260"/>
    </row>
    <row r="35" spans="1:16" ht="39" customHeight="1" x14ac:dyDescent="0.15">
      <c r="A35" s="260"/>
      <c r="B35" s="273"/>
      <c r="C35" s="1200" t="s">
        <v>492</v>
      </c>
      <c r="D35" s="1201"/>
      <c r="E35" s="1202"/>
      <c r="F35" s="274">
        <v>7.31</v>
      </c>
      <c r="G35" s="275">
        <v>8.42</v>
      </c>
      <c r="H35" s="275">
        <v>9.19</v>
      </c>
      <c r="I35" s="275">
        <v>10.15</v>
      </c>
      <c r="J35" s="276">
        <v>10.69</v>
      </c>
      <c r="K35" s="260"/>
      <c r="L35" s="260"/>
      <c r="M35" s="260"/>
      <c r="N35" s="260"/>
      <c r="O35" s="260"/>
      <c r="P35" s="260"/>
    </row>
    <row r="36" spans="1:16" ht="39" customHeight="1" x14ac:dyDescent="0.15">
      <c r="A36" s="260"/>
      <c r="B36" s="273"/>
      <c r="C36" s="1200" t="s">
        <v>493</v>
      </c>
      <c r="D36" s="1201"/>
      <c r="E36" s="1202"/>
      <c r="F36" s="274">
        <v>7.5</v>
      </c>
      <c r="G36" s="275">
        <v>7.29</v>
      </c>
      <c r="H36" s="275">
        <v>7.03</v>
      </c>
      <c r="I36" s="275">
        <v>7.74</v>
      </c>
      <c r="J36" s="276">
        <v>9.01</v>
      </c>
      <c r="K36" s="260"/>
      <c r="L36" s="260"/>
      <c r="M36" s="260"/>
      <c r="N36" s="260"/>
      <c r="O36" s="260"/>
      <c r="P36" s="260"/>
    </row>
    <row r="37" spans="1:16" ht="39" customHeight="1" x14ac:dyDescent="0.15">
      <c r="A37" s="260"/>
      <c r="B37" s="273"/>
      <c r="C37" s="1200" t="s">
        <v>494</v>
      </c>
      <c r="D37" s="1201"/>
      <c r="E37" s="1202"/>
      <c r="F37" s="274">
        <v>2.02</v>
      </c>
      <c r="G37" s="275">
        <v>2.85</v>
      </c>
      <c r="H37" s="275">
        <v>1.74</v>
      </c>
      <c r="I37" s="275">
        <v>3.54</v>
      </c>
      <c r="J37" s="276">
        <v>3.55</v>
      </c>
      <c r="K37" s="260"/>
      <c r="L37" s="260"/>
      <c r="M37" s="260"/>
      <c r="N37" s="260"/>
      <c r="O37" s="260"/>
      <c r="P37" s="260"/>
    </row>
    <row r="38" spans="1:16" ht="39" customHeight="1" x14ac:dyDescent="0.15">
      <c r="A38" s="260"/>
      <c r="B38" s="273"/>
      <c r="C38" s="1200" t="s">
        <v>495</v>
      </c>
      <c r="D38" s="1201"/>
      <c r="E38" s="1202"/>
      <c r="F38" s="274">
        <v>1.1399999999999999</v>
      </c>
      <c r="G38" s="275">
        <v>2.37</v>
      </c>
      <c r="H38" s="275">
        <v>1.99</v>
      </c>
      <c r="I38" s="275">
        <v>2.12</v>
      </c>
      <c r="J38" s="276">
        <v>2.06</v>
      </c>
      <c r="K38" s="260"/>
      <c r="L38" s="260"/>
      <c r="M38" s="260"/>
      <c r="N38" s="260"/>
      <c r="O38" s="260"/>
      <c r="P38" s="260"/>
    </row>
    <row r="39" spans="1:16" ht="39" customHeight="1" x14ac:dyDescent="0.15">
      <c r="A39" s="260"/>
      <c r="B39" s="273"/>
      <c r="C39" s="1200" t="s">
        <v>496</v>
      </c>
      <c r="D39" s="1201"/>
      <c r="E39" s="1202"/>
      <c r="F39" s="274">
        <v>0.56000000000000005</v>
      </c>
      <c r="G39" s="275">
        <v>0.53</v>
      </c>
      <c r="H39" s="275">
        <v>0.35</v>
      </c>
      <c r="I39" s="275">
        <v>0.3</v>
      </c>
      <c r="J39" s="276">
        <v>0.16</v>
      </c>
      <c r="K39" s="260"/>
      <c r="L39" s="260"/>
      <c r="M39" s="260"/>
      <c r="N39" s="260"/>
      <c r="O39" s="260"/>
      <c r="P39" s="260"/>
    </row>
    <row r="40" spans="1:16" ht="39" customHeight="1" x14ac:dyDescent="0.15">
      <c r="A40" s="260"/>
      <c r="B40" s="273"/>
      <c r="C40" s="1200" t="s">
        <v>497</v>
      </c>
      <c r="D40" s="1201"/>
      <c r="E40" s="1202"/>
      <c r="F40" s="274">
        <v>0.01</v>
      </c>
      <c r="G40" s="275">
        <v>0.02</v>
      </c>
      <c r="H40" s="275">
        <v>0.02</v>
      </c>
      <c r="I40" s="275">
        <v>0.04</v>
      </c>
      <c r="J40" s="276">
        <v>0.01</v>
      </c>
      <c r="K40" s="260"/>
      <c r="L40" s="260"/>
      <c r="M40" s="260"/>
      <c r="N40" s="260"/>
      <c r="O40" s="260"/>
      <c r="P40" s="260"/>
    </row>
    <row r="41" spans="1:16" ht="39" customHeight="1" x14ac:dyDescent="0.15">
      <c r="A41" s="260"/>
      <c r="B41" s="273"/>
      <c r="C41" s="1200" t="s">
        <v>498</v>
      </c>
      <c r="D41" s="1201"/>
      <c r="E41" s="1202"/>
      <c r="F41" s="274">
        <v>0</v>
      </c>
      <c r="G41" s="275">
        <v>0</v>
      </c>
      <c r="H41" s="275">
        <v>0</v>
      </c>
      <c r="I41" s="275">
        <v>0</v>
      </c>
      <c r="J41" s="276">
        <v>0</v>
      </c>
      <c r="K41" s="260"/>
      <c r="L41" s="260"/>
      <c r="M41" s="260"/>
      <c r="N41" s="260"/>
      <c r="O41" s="260"/>
      <c r="P41" s="260"/>
    </row>
    <row r="42" spans="1:16" ht="39" customHeight="1" x14ac:dyDescent="0.15">
      <c r="A42" s="260"/>
      <c r="B42" s="277"/>
      <c r="C42" s="1200" t="s">
        <v>499</v>
      </c>
      <c r="D42" s="1201"/>
      <c r="E42" s="1202"/>
      <c r="F42" s="274" t="s">
        <v>442</v>
      </c>
      <c r="G42" s="275" t="s">
        <v>442</v>
      </c>
      <c r="H42" s="275" t="s">
        <v>442</v>
      </c>
      <c r="I42" s="275" t="s">
        <v>442</v>
      </c>
      <c r="J42" s="276" t="s">
        <v>442</v>
      </c>
      <c r="K42" s="260"/>
      <c r="L42" s="260"/>
      <c r="M42" s="260"/>
      <c r="N42" s="260"/>
      <c r="O42" s="260"/>
      <c r="P42" s="260"/>
    </row>
    <row r="43" spans="1:16" ht="39" customHeight="1" thickBot="1" x14ac:dyDescent="0.2">
      <c r="A43" s="260"/>
      <c r="B43" s="278"/>
      <c r="C43" s="1203" t="s">
        <v>500</v>
      </c>
      <c r="D43" s="1204"/>
      <c r="E43" s="1205"/>
      <c r="F43" s="279" t="s">
        <v>442</v>
      </c>
      <c r="G43" s="280" t="s">
        <v>442</v>
      </c>
      <c r="H43" s="280" t="s">
        <v>442</v>
      </c>
      <c r="I43" s="280" t="s">
        <v>442</v>
      </c>
      <c r="J43" s="281" t="s">
        <v>442</v>
      </c>
      <c r="K43" s="260"/>
      <c r="L43" s="260"/>
      <c r="M43" s="260"/>
      <c r="N43" s="260"/>
      <c r="O43" s="260"/>
      <c r="P43" s="260"/>
    </row>
    <row r="44" spans="1:16" ht="39" customHeight="1" x14ac:dyDescent="0.15">
      <c r="A44" s="260"/>
      <c r="B44" s="282" t="s">
        <v>501</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xzeQmnlllC1/uIEv0SZY+nX4rYxslXBkzsvVvCyq9tQYxZIK2j9GdArPHp0bh8tZdHLwwKpYjavZxVADVfEyMw==" saltValue="h3C2T7m1VHq/5S5O/4jK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502</v>
      </c>
      <c r="P43" s="286"/>
      <c r="Q43" s="286"/>
      <c r="R43" s="286"/>
      <c r="S43" s="286"/>
      <c r="T43" s="286"/>
      <c r="U43" s="286"/>
    </row>
    <row r="44" spans="1:21" ht="30.75" customHeight="1" thickBot="1" x14ac:dyDescent="0.2">
      <c r="A44" s="286"/>
      <c r="B44" s="289" t="s">
        <v>503</v>
      </c>
      <c r="C44" s="290"/>
      <c r="D44" s="290"/>
      <c r="E44" s="291"/>
      <c r="F44" s="291"/>
      <c r="G44" s="291"/>
      <c r="H44" s="291"/>
      <c r="I44" s="291"/>
      <c r="J44" s="292" t="s">
        <v>482</v>
      </c>
      <c r="K44" s="293" t="s">
        <v>4</v>
      </c>
      <c r="L44" s="294" t="s">
        <v>5</v>
      </c>
      <c r="M44" s="294" t="s">
        <v>6</v>
      </c>
      <c r="N44" s="294" t="s">
        <v>7</v>
      </c>
      <c r="O44" s="295" t="s">
        <v>8</v>
      </c>
      <c r="P44" s="286"/>
      <c r="Q44" s="286"/>
      <c r="R44" s="286"/>
      <c r="S44" s="286"/>
      <c r="T44" s="286"/>
      <c r="U44" s="286"/>
    </row>
    <row r="45" spans="1:21" ht="30.75" customHeight="1" x14ac:dyDescent="0.15">
      <c r="A45" s="286"/>
      <c r="B45" s="1226" t="s">
        <v>504</v>
      </c>
      <c r="C45" s="1227"/>
      <c r="D45" s="296"/>
      <c r="E45" s="1232" t="s">
        <v>505</v>
      </c>
      <c r="F45" s="1232"/>
      <c r="G45" s="1232"/>
      <c r="H45" s="1232"/>
      <c r="I45" s="1232"/>
      <c r="J45" s="1233"/>
      <c r="K45" s="297">
        <v>892</v>
      </c>
      <c r="L45" s="298">
        <v>930</v>
      </c>
      <c r="M45" s="298">
        <v>948</v>
      </c>
      <c r="N45" s="298">
        <v>956</v>
      </c>
      <c r="O45" s="299">
        <v>902</v>
      </c>
      <c r="P45" s="286"/>
      <c r="Q45" s="286"/>
      <c r="R45" s="286"/>
      <c r="S45" s="286"/>
      <c r="T45" s="286"/>
      <c r="U45" s="286"/>
    </row>
    <row r="46" spans="1:21" ht="30.75" customHeight="1" x14ac:dyDescent="0.15">
      <c r="A46" s="286"/>
      <c r="B46" s="1228"/>
      <c r="C46" s="1229"/>
      <c r="D46" s="300"/>
      <c r="E46" s="1210" t="s">
        <v>506</v>
      </c>
      <c r="F46" s="1210"/>
      <c r="G46" s="1210"/>
      <c r="H46" s="1210"/>
      <c r="I46" s="1210"/>
      <c r="J46" s="1211"/>
      <c r="K46" s="301" t="s">
        <v>442</v>
      </c>
      <c r="L46" s="302" t="s">
        <v>442</v>
      </c>
      <c r="M46" s="302" t="s">
        <v>442</v>
      </c>
      <c r="N46" s="302" t="s">
        <v>442</v>
      </c>
      <c r="O46" s="303" t="s">
        <v>442</v>
      </c>
      <c r="P46" s="286"/>
      <c r="Q46" s="286"/>
      <c r="R46" s="286"/>
      <c r="S46" s="286"/>
      <c r="T46" s="286"/>
      <c r="U46" s="286"/>
    </row>
    <row r="47" spans="1:21" ht="30.75" customHeight="1" x14ac:dyDescent="0.15">
      <c r="A47" s="286"/>
      <c r="B47" s="1228"/>
      <c r="C47" s="1229"/>
      <c r="D47" s="300"/>
      <c r="E47" s="1210" t="s">
        <v>507</v>
      </c>
      <c r="F47" s="1210"/>
      <c r="G47" s="1210"/>
      <c r="H47" s="1210"/>
      <c r="I47" s="1210"/>
      <c r="J47" s="1211"/>
      <c r="K47" s="301" t="s">
        <v>442</v>
      </c>
      <c r="L47" s="302" t="s">
        <v>442</v>
      </c>
      <c r="M47" s="302" t="s">
        <v>442</v>
      </c>
      <c r="N47" s="302" t="s">
        <v>442</v>
      </c>
      <c r="O47" s="303" t="s">
        <v>442</v>
      </c>
      <c r="P47" s="286"/>
      <c r="Q47" s="286"/>
      <c r="R47" s="286"/>
      <c r="S47" s="286"/>
      <c r="T47" s="286"/>
      <c r="U47" s="286"/>
    </row>
    <row r="48" spans="1:21" ht="30.75" customHeight="1" x14ac:dyDescent="0.15">
      <c r="A48" s="286"/>
      <c r="B48" s="1228"/>
      <c r="C48" s="1229"/>
      <c r="D48" s="300"/>
      <c r="E48" s="1210" t="s">
        <v>508</v>
      </c>
      <c r="F48" s="1210"/>
      <c r="G48" s="1210"/>
      <c r="H48" s="1210"/>
      <c r="I48" s="1210"/>
      <c r="J48" s="1211"/>
      <c r="K48" s="301">
        <v>267</v>
      </c>
      <c r="L48" s="302">
        <v>270</v>
      </c>
      <c r="M48" s="302">
        <v>291</v>
      </c>
      <c r="N48" s="302">
        <v>322</v>
      </c>
      <c r="O48" s="303">
        <v>334</v>
      </c>
      <c r="P48" s="286"/>
      <c r="Q48" s="286"/>
      <c r="R48" s="286"/>
      <c r="S48" s="286"/>
      <c r="T48" s="286"/>
      <c r="U48" s="286"/>
    </row>
    <row r="49" spans="1:21" ht="30.75" customHeight="1" x14ac:dyDescent="0.15">
      <c r="A49" s="286"/>
      <c r="B49" s="1228"/>
      <c r="C49" s="1229"/>
      <c r="D49" s="300"/>
      <c r="E49" s="1210" t="s">
        <v>509</v>
      </c>
      <c r="F49" s="1210"/>
      <c r="G49" s="1210"/>
      <c r="H49" s="1210"/>
      <c r="I49" s="1210"/>
      <c r="J49" s="1211"/>
      <c r="K49" s="301" t="s">
        <v>442</v>
      </c>
      <c r="L49" s="302" t="s">
        <v>442</v>
      </c>
      <c r="M49" s="302" t="s">
        <v>442</v>
      </c>
      <c r="N49" s="302" t="s">
        <v>442</v>
      </c>
      <c r="O49" s="303" t="s">
        <v>442</v>
      </c>
      <c r="P49" s="286"/>
      <c r="Q49" s="286"/>
      <c r="R49" s="286"/>
      <c r="S49" s="286"/>
      <c r="T49" s="286"/>
      <c r="U49" s="286"/>
    </row>
    <row r="50" spans="1:21" ht="30.75" customHeight="1" x14ac:dyDescent="0.15">
      <c r="A50" s="286"/>
      <c r="B50" s="1228"/>
      <c r="C50" s="1229"/>
      <c r="D50" s="300"/>
      <c r="E50" s="1210" t="s">
        <v>510</v>
      </c>
      <c r="F50" s="1210"/>
      <c r="G50" s="1210"/>
      <c r="H50" s="1210"/>
      <c r="I50" s="1210"/>
      <c r="J50" s="1211"/>
      <c r="K50" s="301" t="s">
        <v>442</v>
      </c>
      <c r="L50" s="302" t="s">
        <v>442</v>
      </c>
      <c r="M50" s="302" t="s">
        <v>442</v>
      </c>
      <c r="N50" s="302" t="s">
        <v>442</v>
      </c>
      <c r="O50" s="303" t="s">
        <v>442</v>
      </c>
      <c r="P50" s="286"/>
      <c r="Q50" s="286"/>
      <c r="R50" s="286"/>
      <c r="S50" s="286"/>
      <c r="T50" s="286"/>
      <c r="U50" s="286"/>
    </row>
    <row r="51" spans="1:21" ht="30.75" customHeight="1" x14ac:dyDescent="0.15">
      <c r="A51" s="286"/>
      <c r="B51" s="1230"/>
      <c r="C51" s="1231"/>
      <c r="D51" s="304"/>
      <c r="E51" s="1210" t="s">
        <v>511</v>
      </c>
      <c r="F51" s="1210"/>
      <c r="G51" s="1210"/>
      <c r="H51" s="1210"/>
      <c r="I51" s="1210"/>
      <c r="J51" s="1211"/>
      <c r="K51" s="301" t="s">
        <v>442</v>
      </c>
      <c r="L51" s="302" t="s">
        <v>442</v>
      </c>
      <c r="M51" s="302" t="s">
        <v>442</v>
      </c>
      <c r="N51" s="302" t="s">
        <v>442</v>
      </c>
      <c r="O51" s="303" t="s">
        <v>442</v>
      </c>
      <c r="P51" s="286"/>
      <c r="Q51" s="286"/>
      <c r="R51" s="286"/>
      <c r="S51" s="286"/>
      <c r="T51" s="286"/>
      <c r="U51" s="286"/>
    </row>
    <row r="52" spans="1:21" ht="30.75" customHeight="1" x14ac:dyDescent="0.15">
      <c r="A52" s="286"/>
      <c r="B52" s="1208" t="s">
        <v>512</v>
      </c>
      <c r="C52" s="1209"/>
      <c r="D52" s="304"/>
      <c r="E52" s="1210" t="s">
        <v>513</v>
      </c>
      <c r="F52" s="1210"/>
      <c r="G52" s="1210"/>
      <c r="H52" s="1210"/>
      <c r="I52" s="1210"/>
      <c r="J52" s="1211"/>
      <c r="K52" s="301">
        <v>939</v>
      </c>
      <c r="L52" s="302">
        <v>954</v>
      </c>
      <c r="M52" s="302">
        <v>961</v>
      </c>
      <c r="N52" s="302">
        <v>963</v>
      </c>
      <c r="O52" s="303">
        <v>981</v>
      </c>
      <c r="P52" s="286"/>
      <c r="Q52" s="286"/>
      <c r="R52" s="286"/>
      <c r="S52" s="286"/>
      <c r="T52" s="286"/>
      <c r="U52" s="286"/>
    </row>
    <row r="53" spans="1:21" ht="30.75" customHeight="1" thickBot="1" x14ac:dyDescent="0.2">
      <c r="A53" s="286"/>
      <c r="B53" s="1212" t="s">
        <v>514</v>
      </c>
      <c r="C53" s="1213"/>
      <c r="D53" s="305"/>
      <c r="E53" s="1214" t="s">
        <v>515</v>
      </c>
      <c r="F53" s="1214"/>
      <c r="G53" s="1214"/>
      <c r="H53" s="1214"/>
      <c r="I53" s="1214"/>
      <c r="J53" s="1215"/>
      <c r="K53" s="306">
        <v>220</v>
      </c>
      <c r="L53" s="307">
        <v>246</v>
      </c>
      <c r="M53" s="307">
        <v>278</v>
      </c>
      <c r="N53" s="307">
        <v>315</v>
      </c>
      <c r="O53" s="308">
        <v>255</v>
      </c>
      <c r="P53" s="286"/>
      <c r="Q53" s="286"/>
      <c r="R53" s="286"/>
      <c r="S53" s="286"/>
      <c r="T53" s="286"/>
      <c r="U53" s="286"/>
    </row>
    <row r="54" spans="1:21" ht="24" customHeight="1" x14ac:dyDescent="0.15">
      <c r="A54" s="286"/>
      <c r="B54" s="309" t="s">
        <v>516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517</v>
      </c>
      <c r="C55" s="311"/>
      <c r="D55" s="311"/>
      <c r="E55" s="311"/>
      <c r="F55" s="311"/>
      <c r="G55" s="311"/>
      <c r="H55" s="311"/>
      <c r="I55" s="311"/>
      <c r="J55" s="311"/>
      <c r="K55" s="312"/>
      <c r="L55" s="312"/>
      <c r="M55" s="312"/>
      <c r="N55" s="312"/>
      <c r="O55" s="313" t="s">
        <v>518</v>
      </c>
      <c r="P55" s="286"/>
      <c r="Q55" s="286"/>
      <c r="R55" s="286"/>
      <c r="S55" s="286"/>
      <c r="T55" s="286"/>
      <c r="U55" s="286"/>
    </row>
    <row r="56" spans="1:21" ht="31.5" customHeight="1" thickBot="1" x14ac:dyDescent="0.2">
      <c r="A56" s="286"/>
      <c r="B56" s="314"/>
      <c r="C56" s="315"/>
      <c r="D56" s="315"/>
      <c r="E56" s="316"/>
      <c r="F56" s="316"/>
      <c r="G56" s="316"/>
      <c r="H56" s="316"/>
      <c r="I56" s="316"/>
      <c r="J56" s="317" t="s">
        <v>482</v>
      </c>
      <c r="K56" s="318" t="s">
        <v>519</v>
      </c>
      <c r="L56" s="319" t="s">
        <v>520</v>
      </c>
      <c r="M56" s="319" t="s">
        <v>521</v>
      </c>
      <c r="N56" s="319" t="s">
        <v>522</v>
      </c>
      <c r="O56" s="320" t="s">
        <v>523</v>
      </c>
      <c r="P56" s="286"/>
      <c r="Q56" s="286"/>
      <c r="R56" s="286"/>
      <c r="S56" s="286"/>
      <c r="T56" s="286"/>
      <c r="U56" s="286"/>
    </row>
    <row r="57" spans="1:21" ht="31.5" customHeight="1" x14ac:dyDescent="0.15">
      <c r="B57" s="1216" t="s">
        <v>524</v>
      </c>
      <c r="C57" s="1217"/>
      <c r="D57" s="1220" t="s">
        <v>525</v>
      </c>
      <c r="E57" s="1221"/>
      <c r="F57" s="1221"/>
      <c r="G57" s="1221"/>
      <c r="H57" s="1221"/>
      <c r="I57" s="1221"/>
      <c r="J57" s="1222"/>
      <c r="K57" s="321" t="s">
        <v>321</v>
      </c>
      <c r="L57" s="322" t="s">
        <v>321</v>
      </c>
      <c r="M57" s="322" t="s">
        <v>321</v>
      </c>
      <c r="N57" s="322" t="s">
        <v>321</v>
      </c>
      <c r="O57" s="323" t="s">
        <v>321</v>
      </c>
    </row>
    <row r="58" spans="1:21" ht="31.5" customHeight="1" thickBot="1" x14ac:dyDescent="0.2">
      <c r="B58" s="1218"/>
      <c r="C58" s="1219"/>
      <c r="D58" s="1223" t="s">
        <v>526</v>
      </c>
      <c r="E58" s="1224"/>
      <c r="F58" s="1224"/>
      <c r="G58" s="1224"/>
      <c r="H58" s="1224"/>
      <c r="I58" s="1224"/>
      <c r="J58" s="1225"/>
      <c r="K58" s="324" t="s">
        <v>321</v>
      </c>
      <c r="L58" s="325" t="s">
        <v>321</v>
      </c>
      <c r="M58" s="325" t="s">
        <v>321</v>
      </c>
      <c r="N58" s="325" t="s">
        <v>321</v>
      </c>
      <c r="O58" s="326" t="s">
        <v>321</v>
      </c>
    </row>
    <row r="59" spans="1:21" ht="24" customHeight="1" x14ac:dyDescent="0.15">
      <c r="B59" s="327"/>
      <c r="C59" s="327"/>
      <c r="D59" s="328" t="s">
        <v>527</v>
      </c>
      <c r="E59" s="329"/>
      <c r="F59" s="329"/>
      <c r="G59" s="329"/>
      <c r="H59" s="329"/>
      <c r="I59" s="329"/>
      <c r="J59" s="329"/>
      <c r="K59" s="329"/>
      <c r="L59" s="329"/>
      <c r="M59" s="329"/>
      <c r="N59" s="329"/>
      <c r="O59" s="329"/>
    </row>
    <row r="60" spans="1:21" ht="24" customHeight="1" x14ac:dyDescent="0.15">
      <c r="B60" s="330"/>
      <c r="C60" s="330"/>
      <c r="D60" s="328" t="s">
        <v>528</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aRkO3vgRCdC/N6tgq9xwNxWcsG6pWQIlvdcmfgxwZhA7BUeNHkHCg3ctSC2P8+mlGPmC6H7JHG1EJTsvtsEK4A==" saltValue="wr0ww6VfQ3pnDdiHp3ND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502</v>
      </c>
    </row>
    <row r="40" spans="2:13" ht="27.75" customHeight="1" thickBot="1" x14ac:dyDescent="0.2">
      <c r="B40" s="333" t="s">
        <v>503</v>
      </c>
      <c r="C40" s="334"/>
      <c r="D40" s="334"/>
      <c r="E40" s="335"/>
      <c r="F40" s="335"/>
      <c r="G40" s="335"/>
      <c r="H40" s="336" t="s">
        <v>482</v>
      </c>
      <c r="I40" s="337" t="s">
        <v>4</v>
      </c>
      <c r="J40" s="338" t="s">
        <v>5</v>
      </c>
      <c r="K40" s="338" t="s">
        <v>6</v>
      </c>
      <c r="L40" s="338" t="s">
        <v>7</v>
      </c>
      <c r="M40" s="339" t="s">
        <v>8</v>
      </c>
    </row>
    <row r="41" spans="2:13" ht="27.75" customHeight="1" x14ac:dyDescent="0.15">
      <c r="B41" s="1246" t="s">
        <v>529</v>
      </c>
      <c r="C41" s="1247"/>
      <c r="D41" s="340"/>
      <c r="E41" s="1248" t="s">
        <v>530</v>
      </c>
      <c r="F41" s="1248"/>
      <c r="G41" s="1248"/>
      <c r="H41" s="1249"/>
      <c r="I41" s="341">
        <v>10434</v>
      </c>
      <c r="J41" s="342">
        <v>10401</v>
      </c>
      <c r="K41" s="342">
        <v>10157</v>
      </c>
      <c r="L41" s="342">
        <v>9894</v>
      </c>
      <c r="M41" s="343">
        <v>9643</v>
      </c>
    </row>
    <row r="42" spans="2:13" ht="27.75" customHeight="1" x14ac:dyDescent="0.15">
      <c r="B42" s="1236"/>
      <c r="C42" s="1237"/>
      <c r="D42" s="344"/>
      <c r="E42" s="1240" t="s">
        <v>531</v>
      </c>
      <c r="F42" s="1240"/>
      <c r="G42" s="1240"/>
      <c r="H42" s="1241"/>
      <c r="I42" s="345" t="s">
        <v>442</v>
      </c>
      <c r="J42" s="346" t="s">
        <v>442</v>
      </c>
      <c r="K42" s="346" t="s">
        <v>442</v>
      </c>
      <c r="L42" s="346" t="s">
        <v>442</v>
      </c>
      <c r="M42" s="347" t="s">
        <v>442</v>
      </c>
    </row>
    <row r="43" spans="2:13" ht="27.75" customHeight="1" x14ac:dyDescent="0.15">
      <c r="B43" s="1236"/>
      <c r="C43" s="1237"/>
      <c r="D43" s="344"/>
      <c r="E43" s="1240" t="s">
        <v>532</v>
      </c>
      <c r="F43" s="1240"/>
      <c r="G43" s="1240"/>
      <c r="H43" s="1241"/>
      <c r="I43" s="345">
        <v>5119</v>
      </c>
      <c r="J43" s="346">
        <v>4901</v>
      </c>
      <c r="K43" s="346">
        <v>4891</v>
      </c>
      <c r="L43" s="346">
        <v>5047</v>
      </c>
      <c r="M43" s="347">
        <v>5201</v>
      </c>
    </row>
    <row r="44" spans="2:13" ht="27.75" customHeight="1" x14ac:dyDescent="0.15">
      <c r="B44" s="1236"/>
      <c r="C44" s="1237"/>
      <c r="D44" s="344"/>
      <c r="E44" s="1240" t="s">
        <v>533</v>
      </c>
      <c r="F44" s="1240"/>
      <c r="G44" s="1240"/>
      <c r="H44" s="1241"/>
      <c r="I44" s="345" t="s">
        <v>442</v>
      </c>
      <c r="J44" s="346" t="s">
        <v>442</v>
      </c>
      <c r="K44" s="346" t="s">
        <v>442</v>
      </c>
      <c r="L44" s="346" t="s">
        <v>442</v>
      </c>
      <c r="M44" s="347" t="s">
        <v>442</v>
      </c>
    </row>
    <row r="45" spans="2:13" ht="27.75" customHeight="1" x14ac:dyDescent="0.15">
      <c r="B45" s="1236"/>
      <c r="C45" s="1237"/>
      <c r="D45" s="344"/>
      <c r="E45" s="1240" t="s">
        <v>534</v>
      </c>
      <c r="F45" s="1240"/>
      <c r="G45" s="1240"/>
      <c r="H45" s="1241"/>
      <c r="I45" s="345" t="s">
        <v>442</v>
      </c>
      <c r="J45" s="346" t="s">
        <v>442</v>
      </c>
      <c r="K45" s="346" t="s">
        <v>442</v>
      </c>
      <c r="L45" s="346" t="s">
        <v>442</v>
      </c>
      <c r="M45" s="347" t="s">
        <v>442</v>
      </c>
    </row>
    <row r="46" spans="2:13" ht="27.75" customHeight="1" x14ac:dyDescent="0.15">
      <c r="B46" s="1236"/>
      <c r="C46" s="1237"/>
      <c r="D46" s="348"/>
      <c r="E46" s="1240" t="s">
        <v>535</v>
      </c>
      <c r="F46" s="1240"/>
      <c r="G46" s="1240"/>
      <c r="H46" s="1241"/>
      <c r="I46" s="345">
        <v>13</v>
      </c>
      <c r="J46" s="346" t="s">
        <v>442</v>
      </c>
      <c r="K46" s="346" t="s">
        <v>442</v>
      </c>
      <c r="L46" s="346">
        <v>5</v>
      </c>
      <c r="M46" s="347">
        <v>18</v>
      </c>
    </row>
    <row r="47" spans="2:13" ht="27.75" customHeight="1" x14ac:dyDescent="0.15">
      <c r="B47" s="1236"/>
      <c r="C47" s="1237"/>
      <c r="D47" s="349"/>
      <c r="E47" s="1250" t="s">
        <v>536</v>
      </c>
      <c r="F47" s="1251"/>
      <c r="G47" s="1251"/>
      <c r="H47" s="1252"/>
      <c r="I47" s="345" t="s">
        <v>442</v>
      </c>
      <c r="J47" s="346" t="s">
        <v>442</v>
      </c>
      <c r="K47" s="346" t="s">
        <v>442</v>
      </c>
      <c r="L47" s="346" t="s">
        <v>442</v>
      </c>
      <c r="M47" s="347" t="s">
        <v>442</v>
      </c>
    </row>
    <row r="48" spans="2:13" ht="27.75" customHeight="1" x14ac:dyDescent="0.15">
      <c r="B48" s="1236"/>
      <c r="C48" s="1237"/>
      <c r="D48" s="344"/>
      <c r="E48" s="1240" t="s">
        <v>537</v>
      </c>
      <c r="F48" s="1240"/>
      <c r="G48" s="1240"/>
      <c r="H48" s="1241"/>
      <c r="I48" s="345" t="s">
        <v>442</v>
      </c>
      <c r="J48" s="346" t="s">
        <v>442</v>
      </c>
      <c r="K48" s="346" t="s">
        <v>442</v>
      </c>
      <c r="L48" s="346" t="s">
        <v>442</v>
      </c>
      <c r="M48" s="347" t="s">
        <v>442</v>
      </c>
    </row>
    <row r="49" spans="2:13" ht="27.75" customHeight="1" x14ac:dyDescent="0.15">
      <c r="B49" s="1238"/>
      <c r="C49" s="1239"/>
      <c r="D49" s="344"/>
      <c r="E49" s="1240" t="s">
        <v>538</v>
      </c>
      <c r="F49" s="1240"/>
      <c r="G49" s="1240"/>
      <c r="H49" s="1241"/>
      <c r="I49" s="345" t="s">
        <v>442</v>
      </c>
      <c r="J49" s="346" t="s">
        <v>442</v>
      </c>
      <c r="K49" s="346" t="s">
        <v>442</v>
      </c>
      <c r="L49" s="346" t="s">
        <v>442</v>
      </c>
      <c r="M49" s="347" t="s">
        <v>442</v>
      </c>
    </row>
    <row r="50" spans="2:13" ht="27.75" customHeight="1" x14ac:dyDescent="0.15">
      <c r="B50" s="1234" t="s">
        <v>539</v>
      </c>
      <c r="C50" s="1235"/>
      <c r="D50" s="350"/>
      <c r="E50" s="1240" t="s">
        <v>540</v>
      </c>
      <c r="F50" s="1240"/>
      <c r="G50" s="1240"/>
      <c r="H50" s="1241"/>
      <c r="I50" s="345">
        <v>2738</v>
      </c>
      <c r="J50" s="346">
        <v>2416</v>
      </c>
      <c r="K50" s="346">
        <v>2521</v>
      </c>
      <c r="L50" s="346">
        <v>2334</v>
      </c>
      <c r="M50" s="347">
        <v>3209</v>
      </c>
    </row>
    <row r="51" spans="2:13" ht="27.75" customHeight="1" x14ac:dyDescent="0.15">
      <c r="B51" s="1236"/>
      <c r="C51" s="1237"/>
      <c r="D51" s="344"/>
      <c r="E51" s="1240" t="s">
        <v>541</v>
      </c>
      <c r="F51" s="1240"/>
      <c r="G51" s="1240"/>
      <c r="H51" s="1241"/>
      <c r="I51" s="345">
        <v>916</v>
      </c>
      <c r="J51" s="346">
        <v>831</v>
      </c>
      <c r="K51" s="346">
        <v>771</v>
      </c>
      <c r="L51" s="346">
        <v>722</v>
      </c>
      <c r="M51" s="347">
        <v>740</v>
      </c>
    </row>
    <row r="52" spans="2:13" ht="27.75" customHeight="1" x14ac:dyDescent="0.15">
      <c r="B52" s="1238"/>
      <c r="C52" s="1239"/>
      <c r="D52" s="344"/>
      <c r="E52" s="1240" t="s">
        <v>542</v>
      </c>
      <c r="F52" s="1240"/>
      <c r="G52" s="1240"/>
      <c r="H52" s="1241"/>
      <c r="I52" s="345">
        <v>11712</v>
      </c>
      <c r="J52" s="346">
        <v>11462</v>
      </c>
      <c r="K52" s="346">
        <v>11428</v>
      </c>
      <c r="L52" s="346">
        <v>11403</v>
      </c>
      <c r="M52" s="347">
        <v>11256</v>
      </c>
    </row>
    <row r="53" spans="2:13" ht="27.75" customHeight="1" thickBot="1" x14ac:dyDescent="0.2">
      <c r="B53" s="1242" t="s">
        <v>514</v>
      </c>
      <c r="C53" s="1243"/>
      <c r="D53" s="351"/>
      <c r="E53" s="1244" t="s">
        <v>543</v>
      </c>
      <c r="F53" s="1244"/>
      <c r="G53" s="1244"/>
      <c r="H53" s="1245"/>
      <c r="I53" s="352">
        <v>200</v>
      </c>
      <c r="J53" s="353">
        <v>593</v>
      </c>
      <c r="K53" s="353">
        <v>327</v>
      </c>
      <c r="L53" s="353">
        <v>487</v>
      </c>
      <c r="M53" s="354">
        <v>-342</v>
      </c>
    </row>
    <row r="54" spans="2:13" ht="27.75" customHeight="1" x14ac:dyDescent="0.15">
      <c r="B54" s="355" t="s">
        <v>544</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H06pcclJ9sF0P1mDR+Fq4I4kWYqe9rFujmTxEy1P/s2q06VV6OVUmJJQD0vHe1FH9H5y7TyvQ5gO15n5TCEbQ==" saltValue="E3FGYxBrBgMbuMk11Unb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545</v>
      </c>
    </row>
    <row r="54" spans="2:8" ht="29.25" customHeight="1" thickBot="1" x14ac:dyDescent="0.25">
      <c r="B54" s="360" t="s">
        <v>25</v>
      </c>
      <c r="C54" s="361"/>
      <c r="D54" s="361"/>
      <c r="E54" s="362" t="s">
        <v>482</v>
      </c>
      <c r="F54" s="363" t="s">
        <v>6</v>
      </c>
      <c r="G54" s="363" t="s">
        <v>7</v>
      </c>
      <c r="H54" s="364" t="s">
        <v>8</v>
      </c>
    </row>
    <row r="55" spans="2:8" ht="52.5" customHeight="1" x14ac:dyDescent="0.15">
      <c r="B55" s="365"/>
      <c r="C55" s="1261" t="s">
        <v>118</v>
      </c>
      <c r="D55" s="1261"/>
      <c r="E55" s="1262"/>
      <c r="F55" s="366">
        <v>1272</v>
      </c>
      <c r="G55" s="366">
        <v>1223</v>
      </c>
      <c r="H55" s="367">
        <v>1703</v>
      </c>
    </row>
    <row r="56" spans="2:8" ht="52.5" customHeight="1" x14ac:dyDescent="0.15">
      <c r="B56" s="368"/>
      <c r="C56" s="1263" t="s">
        <v>546</v>
      </c>
      <c r="D56" s="1263"/>
      <c r="E56" s="1264"/>
      <c r="F56" s="369">
        <v>400</v>
      </c>
      <c r="G56" s="369">
        <v>400</v>
      </c>
      <c r="H56" s="370">
        <v>401</v>
      </c>
    </row>
    <row r="57" spans="2:8" ht="53.25" customHeight="1" x14ac:dyDescent="0.15">
      <c r="B57" s="368"/>
      <c r="C57" s="1265" t="s">
        <v>123</v>
      </c>
      <c r="D57" s="1265"/>
      <c r="E57" s="1266"/>
      <c r="F57" s="371">
        <v>589</v>
      </c>
      <c r="G57" s="371">
        <v>451</v>
      </c>
      <c r="H57" s="372">
        <v>534</v>
      </c>
    </row>
    <row r="58" spans="2:8" ht="45.75" customHeight="1" x14ac:dyDescent="0.15">
      <c r="B58" s="373"/>
      <c r="C58" s="1253" t="s">
        <v>547</v>
      </c>
      <c r="D58" s="1254"/>
      <c r="E58" s="1255"/>
      <c r="F58" s="374">
        <v>261</v>
      </c>
      <c r="G58" s="374">
        <v>171</v>
      </c>
      <c r="H58" s="375">
        <v>171</v>
      </c>
    </row>
    <row r="59" spans="2:8" ht="45.75" customHeight="1" x14ac:dyDescent="0.15">
      <c r="B59" s="373"/>
      <c r="C59" s="1253" t="s">
        <v>548</v>
      </c>
      <c r="D59" s="1254"/>
      <c r="E59" s="1255"/>
      <c r="F59" s="374">
        <v>81</v>
      </c>
      <c r="G59" s="374">
        <v>56</v>
      </c>
      <c r="H59" s="375">
        <v>135</v>
      </c>
    </row>
    <row r="60" spans="2:8" ht="45.75" customHeight="1" x14ac:dyDescent="0.15">
      <c r="B60" s="373"/>
      <c r="C60" s="1253" t="s">
        <v>549</v>
      </c>
      <c r="D60" s="1254"/>
      <c r="E60" s="1255"/>
      <c r="F60" s="374">
        <v>76</v>
      </c>
      <c r="G60" s="374">
        <v>86</v>
      </c>
      <c r="H60" s="375">
        <v>87</v>
      </c>
    </row>
    <row r="61" spans="2:8" ht="45.75" customHeight="1" x14ac:dyDescent="0.15">
      <c r="B61" s="373"/>
      <c r="C61" s="1253" t="s">
        <v>550</v>
      </c>
      <c r="D61" s="1254"/>
      <c r="E61" s="1255"/>
      <c r="F61" s="374">
        <v>36</v>
      </c>
      <c r="G61" s="374">
        <v>38</v>
      </c>
      <c r="H61" s="375">
        <v>41</v>
      </c>
    </row>
    <row r="62" spans="2:8" ht="45.75" customHeight="1" thickBot="1" x14ac:dyDescent="0.2">
      <c r="B62" s="376"/>
      <c r="C62" s="1256" t="s">
        <v>551</v>
      </c>
      <c r="D62" s="1257"/>
      <c r="E62" s="1258"/>
      <c r="F62" s="377">
        <v>66</v>
      </c>
      <c r="G62" s="377">
        <v>36</v>
      </c>
      <c r="H62" s="378">
        <v>36</v>
      </c>
    </row>
    <row r="63" spans="2:8" ht="52.5" customHeight="1" thickBot="1" x14ac:dyDescent="0.2">
      <c r="B63" s="379"/>
      <c r="C63" s="1259" t="s">
        <v>552</v>
      </c>
      <c r="D63" s="1259"/>
      <c r="E63" s="1260"/>
      <c r="F63" s="380">
        <v>2261</v>
      </c>
      <c r="G63" s="380">
        <v>2074</v>
      </c>
      <c r="H63" s="381">
        <v>2638</v>
      </c>
    </row>
    <row r="64" spans="2:8" ht="15" customHeight="1" x14ac:dyDescent="0.15"/>
  </sheetData>
  <sheetProtection algorithmName="SHA-512" hashValue="1Cb8XX3u0je/owyDTGmAip/PpP3sy7zFjVKlGLHCONiOdFEvAow/8H5DzfMrt/kMwfkq+fELF4FNVZcZDuTw6g==" saltValue="lEUYRUizhLjA4/577xgS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17</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v>3.2</v>
      </c>
      <c r="BQ51" s="1267"/>
      <c r="BR51" s="1267"/>
      <c r="BS51" s="1267"/>
      <c r="BT51" s="1267"/>
      <c r="BU51" s="1267"/>
      <c r="BV51" s="1267"/>
      <c r="BW51" s="1267"/>
      <c r="BX51" s="1267">
        <v>9.6</v>
      </c>
      <c r="BY51" s="1267"/>
      <c r="BZ51" s="1267"/>
      <c r="CA51" s="1267"/>
      <c r="CB51" s="1267"/>
      <c r="CC51" s="1267"/>
      <c r="CD51" s="1267"/>
      <c r="CE51" s="1267"/>
      <c r="CF51" s="1267">
        <v>5.2</v>
      </c>
      <c r="CG51" s="1267"/>
      <c r="CH51" s="1267"/>
      <c r="CI51" s="1267"/>
      <c r="CJ51" s="1267"/>
      <c r="CK51" s="1267"/>
      <c r="CL51" s="1267"/>
      <c r="CM51" s="1267"/>
      <c r="CN51" s="1267">
        <v>7.7</v>
      </c>
      <c r="CO51" s="1267"/>
      <c r="CP51" s="1267"/>
      <c r="CQ51" s="1267"/>
      <c r="CR51" s="1267"/>
      <c r="CS51" s="1267"/>
      <c r="CT51" s="1267"/>
      <c r="CU51" s="1267"/>
      <c r="CV51" s="1267"/>
      <c r="CW51" s="1267"/>
      <c r="CX51" s="1267"/>
      <c r="CY51" s="1267"/>
      <c r="CZ51" s="1267"/>
      <c r="DA51" s="1267"/>
      <c r="DB51" s="1267"/>
      <c r="DC51" s="1267"/>
    </row>
    <row r="52" spans="1:109" x14ac:dyDescent="0.15">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51.3</v>
      </c>
      <c r="BQ53" s="1267"/>
      <c r="BR53" s="1267"/>
      <c r="BS53" s="1267"/>
      <c r="BT53" s="1267"/>
      <c r="BU53" s="1267"/>
      <c r="BV53" s="1267"/>
      <c r="BW53" s="1267"/>
      <c r="BX53" s="1267">
        <v>55.8</v>
      </c>
      <c r="BY53" s="1267"/>
      <c r="BZ53" s="1267"/>
      <c r="CA53" s="1267"/>
      <c r="CB53" s="1267"/>
      <c r="CC53" s="1267"/>
      <c r="CD53" s="1267"/>
      <c r="CE53" s="1267"/>
      <c r="CF53" s="1267">
        <v>56</v>
      </c>
      <c r="CG53" s="1267"/>
      <c r="CH53" s="1267"/>
      <c r="CI53" s="1267"/>
      <c r="CJ53" s="1267"/>
      <c r="CK53" s="1267"/>
      <c r="CL53" s="1267"/>
      <c r="CM53" s="1267"/>
      <c r="CN53" s="1267">
        <v>57.4</v>
      </c>
      <c r="CO53" s="1267"/>
      <c r="CP53" s="1267"/>
      <c r="CQ53" s="1267"/>
      <c r="CR53" s="1267"/>
      <c r="CS53" s="1267"/>
      <c r="CT53" s="1267"/>
      <c r="CU53" s="1267"/>
      <c r="CV53" s="1267">
        <v>58.7</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7">
        <v>13</v>
      </c>
      <c r="BQ55" s="1267"/>
      <c r="BR55" s="1267"/>
      <c r="BS55" s="1267"/>
      <c r="BT55" s="1267"/>
      <c r="BU55" s="1267"/>
      <c r="BV55" s="1267"/>
      <c r="BW55" s="1267"/>
      <c r="BX55" s="1267">
        <v>21</v>
      </c>
      <c r="BY55" s="1267"/>
      <c r="BZ55" s="1267"/>
      <c r="CA55" s="1267"/>
      <c r="CB55" s="1267"/>
      <c r="CC55" s="1267"/>
      <c r="CD55" s="1267"/>
      <c r="CE55" s="1267"/>
      <c r="CF55" s="1267">
        <v>20.2</v>
      </c>
      <c r="CG55" s="1267"/>
      <c r="CH55" s="1267"/>
      <c r="CI55" s="1267"/>
      <c r="CJ55" s="1267"/>
      <c r="CK55" s="1267"/>
      <c r="CL55" s="1267"/>
      <c r="CM55" s="1267"/>
      <c r="CN55" s="1267">
        <v>18.3</v>
      </c>
      <c r="CO55" s="1267"/>
      <c r="CP55" s="1267"/>
      <c r="CQ55" s="1267"/>
      <c r="CR55" s="1267"/>
      <c r="CS55" s="1267"/>
      <c r="CT55" s="1267"/>
      <c r="CU55" s="1267"/>
      <c r="CV55" s="1267">
        <v>20.3</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53.4</v>
      </c>
      <c r="BQ57" s="1267"/>
      <c r="BR57" s="1267"/>
      <c r="BS57" s="1267"/>
      <c r="BT57" s="1267"/>
      <c r="BU57" s="1267"/>
      <c r="BV57" s="1267"/>
      <c r="BW57" s="1267"/>
      <c r="BX57" s="1267">
        <v>56.1</v>
      </c>
      <c r="BY57" s="1267"/>
      <c r="BZ57" s="1267"/>
      <c r="CA57" s="1267"/>
      <c r="CB57" s="1267"/>
      <c r="CC57" s="1267"/>
      <c r="CD57" s="1267"/>
      <c r="CE57" s="1267"/>
      <c r="CF57" s="1267">
        <v>58.1</v>
      </c>
      <c r="CG57" s="1267"/>
      <c r="CH57" s="1267"/>
      <c r="CI57" s="1267"/>
      <c r="CJ57" s="1267"/>
      <c r="CK57" s="1267"/>
      <c r="CL57" s="1267"/>
      <c r="CM57" s="1267"/>
      <c r="CN57" s="1267">
        <v>59.4</v>
      </c>
      <c r="CO57" s="1267"/>
      <c r="CP57" s="1267"/>
      <c r="CQ57" s="1267"/>
      <c r="CR57" s="1267"/>
      <c r="CS57" s="1267"/>
      <c r="CT57" s="1267"/>
      <c r="CU57" s="1267"/>
      <c r="CV57" s="1267">
        <v>60.7</v>
      </c>
      <c r="CW57" s="1267"/>
      <c r="CX57" s="1267"/>
      <c r="CY57" s="1267"/>
      <c r="CZ57" s="1267"/>
      <c r="DA57" s="1267"/>
      <c r="DB57" s="1267"/>
      <c r="DC57" s="1267"/>
      <c r="DD57" s="25"/>
      <c r="DE57" s="24"/>
    </row>
    <row r="58" spans="1:109" s="20" customFormat="1" x14ac:dyDescent="0.15">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8" t="s">
        <v>553</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3.2</v>
      </c>
      <c r="BQ73" s="1267"/>
      <c r="BR73" s="1267"/>
      <c r="BS73" s="1267"/>
      <c r="BT73" s="1267"/>
      <c r="BU73" s="1267"/>
      <c r="BV73" s="1267"/>
      <c r="BW73" s="1267"/>
      <c r="BX73" s="1267">
        <v>9.6</v>
      </c>
      <c r="BY73" s="1267"/>
      <c r="BZ73" s="1267"/>
      <c r="CA73" s="1267"/>
      <c r="CB73" s="1267"/>
      <c r="CC73" s="1267"/>
      <c r="CD73" s="1267"/>
      <c r="CE73" s="1267"/>
      <c r="CF73" s="1267">
        <v>5.2</v>
      </c>
      <c r="CG73" s="1267"/>
      <c r="CH73" s="1267"/>
      <c r="CI73" s="1267"/>
      <c r="CJ73" s="1267"/>
      <c r="CK73" s="1267"/>
      <c r="CL73" s="1267"/>
      <c r="CM73" s="1267"/>
      <c r="CN73" s="1267">
        <v>7.7</v>
      </c>
      <c r="CO73" s="1267"/>
      <c r="CP73" s="1267"/>
      <c r="CQ73" s="1267"/>
      <c r="CR73" s="1267"/>
      <c r="CS73" s="1267"/>
      <c r="CT73" s="1267"/>
      <c r="CU73" s="1267"/>
      <c r="CV73" s="1267"/>
      <c r="CW73" s="1267"/>
      <c r="CX73" s="1267"/>
      <c r="CY73" s="1267"/>
      <c r="CZ73" s="1267"/>
      <c r="DA73" s="1267"/>
      <c r="DB73" s="1267"/>
      <c r="DC73" s="1267"/>
    </row>
    <row r="74" spans="2:107" x14ac:dyDescent="0.15">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3.7</v>
      </c>
      <c r="BQ75" s="1267"/>
      <c r="BR75" s="1267"/>
      <c r="BS75" s="1267"/>
      <c r="BT75" s="1267"/>
      <c r="BU75" s="1267"/>
      <c r="BV75" s="1267"/>
      <c r="BW75" s="1267"/>
      <c r="BX75" s="1267">
        <v>3.6</v>
      </c>
      <c r="BY75" s="1267"/>
      <c r="BZ75" s="1267"/>
      <c r="CA75" s="1267"/>
      <c r="CB75" s="1267"/>
      <c r="CC75" s="1267"/>
      <c r="CD75" s="1267"/>
      <c r="CE75" s="1267"/>
      <c r="CF75" s="1267">
        <v>4</v>
      </c>
      <c r="CG75" s="1267"/>
      <c r="CH75" s="1267"/>
      <c r="CI75" s="1267"/>
      <c r="CJ75" s="1267"/>
      <c r="CK75" s="1267"/>
      <c r="CL75" s="1267"/>
      <c r="CM75" s="1267"/>
      <c r="CN75" s="1267">
        <v>4.5</v>
      </c>
      <c r="CO75" s="1267"/>
      <c r="CP75" s="1267"/>
      <c r="CQ75" s="1267"/>
      <c r="CR75" s="1267"/>
      <c r="CS75" s="1267"/>
      <c r="CT75" s="1267"/>
      <c r="CU75" s="1267"/>
      <c r="CV75" s="1267">
        <v>4.5</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13</v>
      </c>
      <c r="BQ77" s="1267"/>
      <c r="BR77" s="1267"/>
      <c r="BS77" s="1267"/>
      <c r="BT77" s="1267"/>
      <c r="BU77" s="1267"/>
      <c r="BV77" s="1267"/>
      <c r="BW77" s="1267"/>
      <c r="BX77" s="1267">
        <v>21</v>
      </c>
      <c r="BY77" s="1267"/>
      <c r="BZ77" s="1267"/>
      <c r="CA77" s="1267"/>
      <c r="CB77" s="1267"/>
      <c r="CC77" s="1267"/>
      <c r="CD77" s="1267"/>
      <c r="CE77" s="1267"/>
      <c r="CF77" s="1267">
        <v>20.2</v>
      </c>
      <c r="CG77" s="1267"/>
      <c r="CH77" s="1267"/>
      <c r="CI77" s="1267"/>
      <c r="CJ77" s="1267"/>
      <c r="CK77" s="1267"/>
      <c r="CL77" s="1267"/>
      <c r="CM77" s="1267"/>
      <c r="CN77" s="1267">
        <v>18.3</v>
      </c>
      <c r="CO77" s="1267"/>
      <c r="CP77" s="1267"/>
      <c r="CQ77" s="1267"/>
      <c r="CR77" s="1267"/>
      <c r="CS77" s="1267"/>
      <c r="CT77" s="1267"/>
      <c r="CU77" s="1267"/>
      <c r="CV77" s="1267">
        <v>20.3</v>
      </c>
      <c r="CW77" s="1267"/>
      <c r="CX77" s="1267"/>
      <c r="CY77" s="1267"/>
      <c r="CZ77" s="1267"/>
      <c r="DA77" s="1267"/>
      <c r="DB77" s="1267"/>
      <c r="DC77" s="1267"/>
    </row>
    <row r="78" spans="2:107" x14ac:dyDescent="0.15">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6.8</v>
      </c>
      <c r="BQ79" s="1267"/>
      <c r="BR79" s="1267"/>
      <c r="BS79" s="1267"/>
      <c r="BT79" s="1267"/>
      <c r="BU79" s="1267"/>
      <c r="BV79" s="1267"/>
      <c r="BW79" s="1267"/>
      <c r="BX79" s="1267">
        <v>6.8</v>
      </c>
      <c r="BY79" s="1267"/>
      <c r="BZ79" s="1267"/>
      <c r="CA79" s="1267"/>
      <c r="CB79" s="1267"/>
      <c r="CC79" s="1267"/>
      <c r="CD79" s="1267"/>
      <c r="CE79" s="1267"/>
      <c r="CF79" s="1267">
        <v>6.8</v>
      </c>
      <c r="CG79" s="1267"/>
      <c r="CH79" s="1267"/>
      <c r="CI79" s="1267"/>
      <c r="CJ79" s="1267"/>
      <c r="CK79" s="1267"/>
      <c r="CL79" s="1267"/>
      <c r="CM79" s="1267"/>
      <c r="CN79" s="1267">
        <v>6.8</v>
      </c>
      <c r="CO79" s="1267"/>
      <c r="CP79" s="1267"/>
      <c r="CQ79" s="1267"/>
      <c r="CR79" s="1267"/>
      <c r="CS79" s="1267"/>
      <c r="CT79" s="1267"/>
      <c r="CU79" s="1267"/>
      <c r="CV79" s="1267">
        <v>6.6</v>
      </c>
      <c r="CW79" s="1267"/>
      <c r="CX79" s="1267"/>
      <c r="CY79" s="1267"/>
      <c r="CZ79" s="1267"/>
      <c r="DA79" s="1267"/>
      <c r="DB79" s="1267"/>
      <c r="DC79" s="1267"/>
    </row>
    <row r="80" spans="2:107" x14ac:dyDescent="0.15">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SiQxe9qtN7m59y2OwIqk7Ge2kp/OAAwIc7hJqq8e0iiI29B0+bQ6BWRo3no49HNKk6ETjpY/S/H46q53tP7KWQ==" saltValue="UriXE8g6l2OFDxRyTZJ/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mFFGruYOncwC9yC2RIXYsM7cXiWovwie3tfdjKHEBefbd2MPqOc3WXSt3O7VSXCkPAW/kmoCdQkBau4KYfeCnA==" saltValue="GVuHAgsrIMqMfMxm2/72d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vVsJhE9vrQsj2fOvD6p58xtFsvMhLdhgvYqrCRdQyhtPTPZwtTw/bVZkTUZvwU6qteBlZ/cQ89c0uuS7oh0B+Q==" saltValue="i8/LVsnwMaN9dHjBOziWS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145</v>
      </c>
      <c r="DI1" s="757"/>
      <c r="DJ1" s="757"/>
      <c r="DK1" s="757"/>
      <c r="DL1" s="757"/>
      <c r="DM1" s="757"/>
      <c r="DN1" s="758"/>
      <c r="DO1" s="81"/>
      <c r="DP1" s="756" t="s">
        <v>146</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148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149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25</v>
      </c>
      <c r="C4" s="698"/>
      <c r="D4" s="698"/>
      <c r="E4" s="698"/>
      <c r="F4" s="698"/>
      <c r="G4" s="698"/>
      <c r="H4" s="698"/>
      <c r="I4" s="698"/>
      <c r="J4" s="698"/>
      <c r="K4" s="698"/>
      <c r="L4" s="698"/>
      <c r="M4" s="698"/>
      <c r="N4" s="698"/>
      <c r="O4" s="698"/>
      <c r="P4" s="698"/>
      <c r="Q4" s="699"/>
      <c r="R4" s="697" t="s">
        <v>151</v>
      </c>
      <c r="S4" s="698"/>
      <c r="T4" s="698"/>
      <c r="U4" s="698"/>
      <c r="V4" s="698"/>
      <c r="W4" s="698"/>
      <c r="X4" s="698"/>
      <c r="Y4" s="699"/>
      <c r="Z4" s="697" t="s">
        <v>152</v>
      </c>
      <c r="AA4" s="698"/>
      <c r="AB4" s="698"/>
      <c r="AC4" s="699"/>
      <c r="AD4" s="697" t="s">
        <v>153</v>
      </c>
      <c r="AE4" s="698"/>
      <c r="AF4" s="698"/>
      <c r="AG4" s="698"/>
      <c r="AH4" s="698"/>
      <c r="AI4" s="698"/>
      <c r="AJ4" s="698"/>
      <c r="AK4" s="699"/>
      <c r="AL4" s="697" t="s">
        <v>152</v>
      </c>
      <c r="AM4" s="698"/>
      <c r="AN4" s="698"/>
      <c r="AO4" s="699"/>
      <c r="AP4" s="753" t="s">
        <v>154</v>
      </c>
      <c r="AQ4" s="753"/>
      <c r="AR4" s="753"/>
      <c r="AS4" s="753"/>
      <c r="AT4" s="753"/>
      <c r="AU4" s="753"/>
      <c r="AV4" s="753"/>
      <c r="AW4" s="753"/>
      <c r="AX4" s="753"/>
      <c r="AY4" s="753"/>
      <c r="AZ4" s="753"/>
      <c r="BA4" s="753"/>
      <c r="BB4" s="753"/>
      <c r="BC4" s="753"/>
      <c r="BD4" s="753"/>
      <c r="BE4" s="753"/>
      <c r="BF4" s="753"/>
      <c r="BG4" s="753" t="s">
        <v>155</v>
      </c>
      <c r="BH4" s="753"/>
      <c r="BI4" s="753"/>
      <c r="BJ4" s="753"/>
      <c r="BK4" s="753"/>
      <c r="BL4" s="753"/>
      <c r="BM4" s="753"/>
      <c r="BN4" s="753"/>
      <c r="BO4" s="753" t="s">
        <v>152</v>
      </c>
      <c r="BP4" s="753"/>
      <c r="BQ4" s="753"/>
      <c r="BR4" s="753"/>
      <c r="BS4" s="753" t="s">
        <v>156</v>
      </c>
      <c r="BT4" s="753"/>
      <c r="BU4" s="753"/>
      <c r="BV4" s="753"/>
      <c r="BW4" s="753"/>
      <c r="BX4" s="753"/>
      <c r="BY4" s="753"/>
      <c r="BZ4" s="753"/>
      <c r="CA4" s="753"/>
      <c r="CB4" s="753"/>
      <c r="CD4" s="740" t="s">
        <v>157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158</v>
      </c>
      <c r="C5" s="707"/>
      <c r="D5" s="707"/>
      <c r="E5" s="707"/>
      <c r="F5" s="707"/>
      <c r="G5" s="707"/>
      <c r="H5" s="707"/>
      <c r="I5" s="707"/>
      <c r="J5" s="707"/>
      <c r="K5" s="707"/>
      <c r="L5" s="707"/>
      <c r="M5" s="707"/>
      <c r="N5" s="707"/>
      <c r="O5" s="707"/>
      <c r="P5" s="707"/>
      <c r="Q5" s="708"/>
      <c r="R5" s="691">
        <v>4751153</v>
      </c>
      <c r="S5" s="692"/>
      <c r="T5" s="692"/>
      <c r="U5" s="692"/>
      <c r="V5" s="692"/>
      <c r="W5" s="692"/>
      <c r="X5" s="692"/>
      <c r="Y5" s="735"/>
      <c r="Z5" s="754">
        <v>40.799999999999997</v>
      </c>
      <c r="AA5" s="754"/>
      <c r="AB5" s="754"/>
      <c r="AC5" s="754"/>
      <c r="AD5" s="755">
        <v>4654174</v>
      </c>
      <c r="AE5" s="755"/>
      <c r="AF5" s="755"/>
      <c r="AG5" s="755"/>
      <c r="AH5" s="755"/>
      <c r="AI5" s="755"/>
      <c r="AJ5" s="755"/>
      <c r="AK5" s="755"/>
      <c r="AL5" s="736">
        <v>67.3</v>
      </c>
      <c r="AM5" s="711"/>
      <c r="AN5" s="711"/>
      <c r="AO5" s="737"/>
      <c r="AP5" s="706" t="s">
        <v>159</v>
      </c>
      <c r="AQ5" s="707"/>
      <c r="AR5" s="707"/>
      <c r="AS5" s="707"/>
      <c r="AT5" s="707"/>
      <c r="AU5" s="707"/>
      <c r="AV5" s="707"/>
      <c r="AW5" s="707"/>
      <c r="AX5" s="707"/>
      <c r="AY5" s="707"/>
      <c r="AZ5" s="707"/>
      <c r="BA5" s="707"/>
      <c r="BB5" s="707"/>
      <c r="BC5" s="707"/>
      <c r="BD5" s="707"/>
      <c r="BE5" s="707"/>
      <c r="BF5" s="708"/>
      <c r="BG5" s="636">
        <v>4654174</v>
      </c>
      <c r="BH5" s="637"/>
      <c r="BI5" s="637"/>
      <c r="BJ5" s="637"/>
      <c r="BK5" s="637"/>
      <c r="BL5" s="637"/>
      <c r="BM5" s="637"/>
      <c r="BN5" s="638"/>
      <c r="BO5" s="676">
        <v>98</v>
      </c>
      <c r="BP5" s="676"/>
      <c r="BQ5" s="676"/>
      <c r="BR5" s="676"/>
      <c r="BS5" s="677">
        <v>67920</v>
      </c>
      <c r="BT5" s="677"/>
      <c r="BU5" s="677"/>
      <c r="BV5" s="677"/>
      <c r="BW5" s="677"/>
      <c r="BX5" s="677"/>
      <c r="BY5" s="677"/>
      <c r="BZ5" s="677"/>
      <c r="CA5" s="677"/>
      <c r="CB5" s="724"/>
      <c r="CD5" s="740" t="s">
        <v>154</v>
      </c>
      <c r="CE5" s="741"/>
      <c r="CF5" s="741"/>
      <c r="CG5" s="741"/>
      <c r="CH5" s="741"/>
      <c r="CI5" s="741"/>
      <c r="CJ5" s="741"/>
      <c r="CK5" s="741"/>
      <c r="CL5" s="741"/>
      <c r="CM5" s="741"/>
      <c r="CN5" s="741"/>
      <c r="CO5" s="741"/>
      <c r="CP5" s="741"/>
      <c r="CQ5" s="742"/>
      <c r="CR5" s="740" t="s">
        <v>160</v>
      </c>
      <c r="CS5" s="741"/>
      <c r="CT5" s="741"/>
      <c r="CU5" s="741"/>
      <c r="CV5" s="741"/>
      <c r="CW5" s="741"/>
      <c r="CX5" s="741"/>
      <c r="CY5" s="742"/>
      <c r="CZ5" s="740" t="s">
        <v>152</v>
      </c>
      <c r="DA5" s="741"/>
      <c r="DB5" s="741"/>
      <c r="DC5" s="742"/>
      <c r="DD5" s="740" t="s">
        <v>161</v>
      </c>
      <c r="DE5" s="741"/>
      <c r="DF5" s="741"/>
      <c r="DG5" s="741"/>
      <c r="DH5" s="741"/>
      <c r="DI5" s="741"/>
      <c r="DJ5" s="741"/>
      <c r="DK5" s="741"/>
      <c r="DL5" s="741"/>
      <c r="DM5" s="741"/>
      <c r="DN5" s="741"/>
      <c r="DO5" s="741"/>
      <c r="DP5" s="742"/>
      <c r="DQ5" s="740" t="s">
        <v>162</v>
      </c>
      <c r="DR5" s="741"/>
      <c r="DS5" s="741"/>
      <c r="DT5" s="741"/>
      <c r="DU5" s="741"/>
      <c r="DV5" s="741"/>
      <c r="DW5" s="741"/>
      <c r="DX5" s="741"/>
      <c r="DY5" s="741"/>
      <c r="DZ5" s="741"/>
      <c r="EA5" s="741"/>
      <c r="EB5" s="741"/>
      <c r="EC5" s="742"/>
    </row>
    <row r="6" spans="2:143" ht="11.25" customHeight="1" x14ac:dyDescent="0.15">
      <c r="B6" s="633" t="s">
        <v>163</v>
      </c>
      <c r="C6" s="634"/>
      <c r="D6" s="634"/>
      <c r="E6" s="634"/>
      <c r="F6" s="634"/>
      <c r="G6" s="634"/>
      <c r="H6" s="634"/>
      <c r="I6" s="634"/>
      <c r="J6" s="634"/>
      <c r="K6" s="634"/>
      <c r="L6" s="634"/>
      <c r="M6" s="634"/>
      <c r="N6" s="634"/>
      <c r="O6" s="634"/>
      <c r="P6" s="634"/>
      <c r="Q6" s="635"/>
      <c r="R6" s="636">
        <v>123277</v>
      </c>
      <c r="S6" s="637"/>
      <c r="T6" s="637"/>
      <c r="U6" s="637"/>
      <c r="V6" s="637"/>
      <c r="W6" s="637"/>
      <c r="X6" s="637"/>
      <c r="Y6" s="638"/>
      <c r="Z6" s="676">
        <v>1.1000000000000001</v>
      </c>
      <c r="AA6" s="676"/>
      <c r="AB6" s="676"/>
      <c r="AC6" s="676"/>
      <c r="AD6" s="677">
        <v>123277</v>
      </c>
      <c r="AE6" s="677"/>
      <c r="AF6" s="677"/>
      <c r="AG6" s="677"/>
      <c r="AH6" s="677"/>
      <c r="AI6" s="677"/>
      <c r="AJ6" s="677"/>
      <c r="AK6" s="677"/>
      <c r="AL6" s="639">
        <v>1.8</v>
      </c>
      <c r="AM6" s="640"/>
      <c r="AN6" s="640"/>
      <c r="AO6" s="678"/>
      <c r="AP6" s="633" t="s">
        <v>164</v>
      </c>
      <c r="AQ6" s="634"/>
      <c r="AR6" s="634"/>
      <c r="AS6" s="634"/>
      <c r="AT6" s="634"/>
      <c r="AU6" s="634"/>
      <c r="AV6" s="634"/>
      <c r="AW6" s="634"/>
      <c r="AX6" s="634"/>
      <c r="AY6" s="634"/>
      <c r="AZ6" s="634"/>
      <c r="BA6" s="634"/>
      <c r="BB6" s="634"/>
      <c r="BC6" s="634"/>
      <c r="BD6" s="634"/>
      <c r="BE6" s="634"/>
      <c r="BF6" s="635"/>
      <c r="BG6" s="636">
        <v>4654174</v>
      </c>
      <c r="BH6" s="637"/>
      <c r="BI6" s="637"/>
      <c r="BJ6" s="637"/>
      <c r="BK6" s="637"/>
      <c r="BL6" s="637"/>
      <c r="BM6" s="637"/>
      <c r="BN6" s="638"/>
      <c r="BO6" s="676">
        <v>98</v>
      </c>
      <c r="BP6" s="676"/>
      <c r="BQ6" s="676"/>
      <c r="BR6" s="676"/>
      <c r="BS6" s="677">
        <v>67920</v>
      </c>
      <c r="BT6" s="677"/>
      <c r="BU6" s="677"/>
      <c r="BV6" s="677"/>
      <c r="BW6" s="677"/>
      <c r="BX6" s="677"/>
      <c r="BY6" s="677"/>
      <c r="BZ6" s="677"/>
      <c r="CA6" s="677"/>
      <c r="CB6" s="724"/>
      <c r="CD6" s="694" t="s">
        <v>165</v>
      </c>
      <c r="CE6" s="695"/>
      <c r="CF6" s="695"/>
      <c r="CG6" s="695"/>
      <c r="CH6" s="695"/>
      <c r="CI6" s="695"/>
      <c r="CJ6" s="695"/>
      <c r="CK6" s="695"/>
      <c r="CL6" s="695"/>
      <c r="CM6" s="695"/>
      <c r="CN6" s="695"/>
      <c r="CO6" s="695"/>
      <c r="CP6" s="695"/>
      <c r="CQ6" s="696"/>
      <c r="CR6" s="636">
        <v>94384</v>
      </c>
      <c r="CS6" s="637"/>
      <c r="CT6" s="637"/>
      <c r="CU6" s="637"/>
      <c r="CV6" s="637"/>
      <c r="CW6" s="637"/>
      <c r="CX6" s="637"/>
      <c r="CY6" s="638"/>
      <c r="CZ6" s="736">
        <v>0.9</v>
      </c>
      <c r="DA6" s="711"/>
      <c r="DB6" s="711"/>
      <c r="DC6" s="739"/>
      <c r="DD6" s="642" t="s">
        <v>65</v>
      </c>
      <c r="DE6" s="637"/>
      <c r="DF6" s="637"/>
      <c r="DG6" s="637"/>
      <c r="DH6" s="637"/>
      <c r="DI6" s="637"/>
      <c r="DJ6" s="637"/>
      <c r="DK6" s="637"/>
      <c r="DL6" s="637"/>
      <c r="DM6" s="637"/>
      <c r="DN6" s="637"/>
      <c r="DO6" s="637"/>
      <c r="DP6" s="638"/>
      <c r="DQ6" s="642">
        <v>94384</v>
      </c>
      <c r="DR6" s="637"/>
      <c r="DS6" s="637"/>
      <c r="DT6" s="637"/>
      <c r="DU6" s="637"/>
      <c r="DV6" s="637"/>
      <c r="DW6" s="637"/>
      <c r="DX6" s="637"/>
      <c r="DY6" s="637"/>
      <c r="DZ6" s="637"/>
      <c r="EA6" s="637"/>
      <c r="EB6" s="637"/>
      <c r="EC6" s="683"/>
    </row>
    <row r="7" spans="2:143" ht="11.25" customHeight="1" x14ac:dyDescent="0.15">
      <c r="B7" s="633" t="s">
        <v>166</v>
      </c>
      <c r="C7" s="634"/>
      <c r="D7" s="634"/>
      <c r="E7" s="634"/>
      <c r="F7" s="634"/>
      <c r="G7" s="634"/>
      <c r="H7" s="634"/>
      <c r="I7" s="634"/>
      <c r="J7" s="634"/>
      <c r="K7" s="634"/>
      <c r="L7" s="634"/>
      <c r="M7" s="634"/>
      <c r="N7" s="634"/>
      <c r="O7" s="634"/>
      <c r="P7" s="634"/>
      <c r="Q7" s="635"/>
      <c r="R7" s="636">
        <v>3905</v>
      </c>
      <c r="S7" s="637"/>
      <c r="T7" s="637"/>
      <c r="U7" s="637"/>
      <c r="V7" s="637"/>
      <c r="W7" s="637"/>
      <c r="X7" s="637"/>
      <c r="Y7" s="638"/>
      <c r="Z7" s="676">
        <v>0</v>
      </c>
      <c r="AA7" s="676"/>
      <c r="AB7" s="676"/>
      <c r="AC7" s="676"/>
      <c r="AD7" s="677">
        <v>3905</v>
      </c>
      <c r="AE7" s="677"/>
      <c r="AF7" s="677"/>
      <c r="AG7" s="677"/>
      <c r="AH7" s="677"/>
      <c r="AI7" s="677"/>
      <c r="AJ7" s="677"/>
      <c r="AK7" s="677"/>
      <c r="AL7" s="639">
        <v>0.1</v>
      </c>
      <c r="AM7" s="640"/>
      <c r="AN7" s="640"/>
      <c r="AO7" s="678"/>
      <c r="AP7" s="633" t="s">
        <v>167</v>
      </c>
      <c r="AQ7" s="634"/>
      <c r="AR7" s="634"/>
      <c r="AS7" s="634"/>
      <c r="AT7" s="634"/>
      <c r="AU7" s="634"/>
      <c r="AV7" s="634"/>
      <c r="AW7" s="634"/>
      <c r="AX7" s="634"/>
      <c r="AY7" s="634"/>
      <c r="AZ7" s="634"/>
      <c r="BA7" s="634"/>
      <c r="BB7" s="634"/>
      <c r="BC7" s="634"/>
      <c r="BD7" s="634"/>
      <c r="BE7" s="634"/>
      <c r="BF7" s="635"/>
      <c r="BG7" s="636">
        <v>2291748</v>
      </c>
      <c r="BH7" s="637"/>
      <c r="BI7" s="637"/>
      <c r="BJ7" s="637"/>
      <c r="BK7" s="637"/>
      <c r="BL7" s="637"/>
      <c r="BM7" s="637"/>
      <c r="BN7" s="638"/>
      <c r="BO7" s="676">
        <v>48.2</v>
      </c>
      <c r="BP7" s="676"/>
      <c r="BQ7" s="676"/>
      <c r="BR7" s="676"/>
      <c r="BS7" s="677">
        <v>67920</v>
      </c>
      <c r="BT7" s="677"/>
      <c r="BU7" s="677"/>
      <c r="BV7" s="677"/>
      <c r="BW7" s="677"/>
      <c r="BX7" s="677"/>
      <c r="BY7" s="677"/>
      <c r="BZ7" s="677"/>
      <c r="CA7" s="677"/>
      <c r="CB7" s="724"/>
      <c r="CD7" s="672" t="s">
        <v>168</v>
      </c>
      <c r="CE7" s="673"/>
      <c r="CF7" s="673"/>
      <c r="CG7" s="673"/>
      <c r="CH7" s="673"/>
      <c r="CI7" s="673"/>
      <c r="CJ7" s="673"/>
      <c r="CK7" s="673"/>
      <c r="CL7" s="673"/>
      <c r="CM7" s="673"/>
      <c r="CN7" s="673"/>
      <c r="CO7" s="673"/>
      <c r="CP7" s="673"/>
      <c r="CQ7" s="674"/>
      <c r="CR7" s="636">
        <v>1607687</v>
      </c>
      <c r="CS7" s="637"/>
      <c r="CT7" s="637"/>
      <c r="CU7" s="637"/>
      <c r="CV7" s="637"/>
      <c r="CW7" s="637"/>
      <c r="CX7" s="637"/>
      <c r="CY7" s="638"/>
      <c r="CZ7" s="676">
        <v>14.6</v>
      </c>
      <c r="DA7" s="676"/>
      <c r="DB7" s="676"/>
      <c r="DC7" s="676"/>
      <c r="DD7" s="642">
        <v>39501</v>
      </c>
      <c r="DE7" s="637"/>
      <c r="DF7" s="637"/>
      <c r="DG7" s="637"/>
      <c r="DH7" s="637"/>
      <c r="DI7" s="637"/>
      <c r="DJ7" s="637"/>
      <c r="DK7" s="637"/>
      <c r="DL7" s="637"/>
      <c r="DM7" s="637"/>
      <c r="DN7" s="637"/>
      <c r="DO7" s="637"/>
      <c r="DP7" s="638"/>
      <c r="DQ7" s="642">
        <v>1481742</v>
      </c>
      <c r="DR7" s="637"/>
      <c r="DS7" s="637"/>
      <c r="DT7" s="637"/>
      <c r="DU7" s="637"/>
      <c r="DV7" s="637"/>
      <c r="DW7" s="637"/>
      <c r="DX7" s="637"/>
      <c r="DY7" s="637"/>
      <c r="DZ7" s="637"/>
      <c r="EA7" s="637"/>
      <c r="EB7" s="637"/>
      <c r="EC7" s="683"/>
    </row>
    <row r="8" spans="2:143" ht="11.25" customHeight="1" x14ac:dyDescent="0.15">
      <c r="B8" s="633" t="s">
        <v>169</v>
      </c>
      <c r="C8" s="634"/>
      <c r="D8" s="634"/>
      <c r="E8" s="634"/>
      <c r="F8" s="634"/>
      <c r="G8" s="634"/>
      <c r="H8" s="634"/>
      <c r="I8" s="634"/>
      <c r="J8" s="634"/>
      <c r="K8" s="634"/>
      <c r="L8" s="634"/>
      <c r="M8" s="634"/>
      <c r="N8" s="634"/>
      <c r="O8" s="634"/>
      <c r="P8" s="634"/>
      <c r="Q8" s="635"/>
      <c r="R8" s="636">
        <v>19141</v>
      </c>
      <c r="S8" s="637"/>
      <c r="T8" s="637"/>
      <c r="U8" s="637"/>
      <c r="V8" s="637"/>
      <c r="W8" s="637"/>
      <c r="X8" s="637"/>
      <c r="Y8" s="638"/>
      <c r="Z8" s="676">
        <v>0.2</v>
      </c>
      <c r="AA8" s="676"/>
      <c r="AB8" s="676"/>
      <c r="AC8" s="676"/>
      <c r="AD8" s="677">
        <v>19141</v>
      </c>
      <c r="AE8" s="677"/>
      <c r="AF8" s="677"/>
      <c r="AG8" s="677"/>
      <c r="AH8" s="677"/>
      <c r="AI8" s="677"/>
      <c r="AJ8" s="677"/>
      <c r="AK8" s="677"/>
      <c r="AL8" s="639">
        <v>0.3</v>
      </c>
      <c r="AM8" s="640"/>
      <c r="AN8" s="640"/>
      <c r="AO8" s="678"/>
      <c r="AP8" s="633" t="s">
        <v>170</v>
      </c>
      <c r="AQ8" s="634"/>
      <c r="AR8" s="634"/>
      <c r="AS8" s="634"/>
      <c r="AT8" s="634"/>
      <c r="AU8" s="634"/>
      <c r="AV8" s="634"/>
      <c r="AW8" s="634"/>
      <c r="AX8" s="634"/>
      <c r="AY8" s="634"/>
      <c r="AZ8" s="634"/>
      <c r="BA8" s="634"/>
      <c r="BB8" s="634"/>
      <c r="BC8" s="634"/>
      <c r="BD8" s="634"/>
      <c r="BE8" s="634"/>
      <c r="BF8" s="635"/>
      <c r="BG8" s="636">
        <v>69234</v>
      </c>
      <c r="BH8" s="637"/>
      <c r="BI8" s="637"/>
      <c r="BJ8" s="637"/>
      <c r="BK8" s="637"/>
      <c r="BL8" s="637"/>
      <c r="BM8" s="637"/>
      <c r="BN8" s="638"/>
      <c r="BO8" s="676">
        <v>1.5</v>
      </c>
      <c r="BP8" s="676"/>
      <c r="BQ8" s="676"/>
      <c r="BR8" s="676"/>
      <c r="BS8" s="642" t="s">
        <v>65</v>
      </c>
      <c r="BT8" s="637"/>
      <c r="BU8" s="637"/>
      <c r="BV8" s="637"/>
      <c r="BW8" s="637"/>
      <c r="BX8" s="637"/>
      <c r="BY8" s="637"/>
      <c r="BZ8" s="637"/>
      <c r="CA8" s="637"/>
      <c r="CB8" s="683"/>
      <c r="CD8" s="672" t="s">
        <v>171</v>
      </c>
      <c r="CE8" s="673"/>
      <c r="CF8" s="673"/>
      <c r="CG8" s="673"/>
      <c r="CH8" s="673"/>
      <c r="CI8" s="673"/>
      <c r="CJ8" s="673"/>
      <c r="CK8" s="673"/>
      <c r="CL8" s="673"/>
      <c r="CM8" s="673"/>
      <c r="CN8" s="673"/>
      <c r="CO8" s="673"/>
      <c r="CP8" s="673"/>
      <c r="CQ8" s="674"/>
      <c r="CR8" s="636">
        <v>4209324</v>
      </c>
      <c r="CS8" s="637"/>
      <c r="CT8" s="637"/>
      <c r="CU8" s="637"/>
      <c r="CV8" s="637"/>
      <c r="CW8" s="637"/>
      <c r="CX8" s="637"/>
      <c r="CY8" s="638"/>
      <c r="CZ8" s="676">
        <v>38.299999999999997</v>
      </c>
      <c r="DA8" s="676"/>
      <c r="DB8" s="676"/>
      <c r="DC8" s="676"/>
      <c r="DD8" s="642">
        <v>209019</v>
      </c>
      <c r="DE8" s="637"/>
      <c r="DF8" s="637"/>
      <c r="DG8" s="637"/>
      <c r="DH8" s="637"/>
      <c r="DI8" s="637"/>
      <c r="DJ8" s="637"/>
      <c r="DK8" s="637"/>
      <c r="DL8" s="637"/>
      <c r="DM8" s="637"/>
      <c r="DN8" s="637"/>
      <c r="DO8" s="637"/>
      <c r="DP8" s="638"/>
      <c r="DQ8" s="642">
        <v>2241913</v>
      </c>
      <c r="DR8" s="637"/>
      <c r="DS8" s="637"/>
      <c r="DT8" s="637"/>
      <c r="DU8" s="637"/>
      <c r="DV8" s="637"/>
      <c r="DW8" s="637"/>
      <c r="DX8" s="637"/>
      <c r="DY8" s="637"/>
      <c r="DZ8" s="637"/>
      <c r="EA8" s="637"/>
      <c r="EB8" s="637"/>
      <c r="EC8" s="683"/>
    </row>
    <row r="9" spans="2:143" ht="11.25" customHeight="1" x14ac:dyDescent="0.15">
      <c r="B9" s="633" t="s">
        <v>172</v>
      </c>
      <c r="C9" s="634"/>
      <c r="D9" s="634"/>
      <c r="E9" s="634"/>
      <c r="F9" s="634"/>
      <c r="G9" s="634"/>
      <c r="H9" s="634"/>
      <c r="I9" s="634"/>
      <c r="J9" s="634"/>
      <c r="K9" s="634"/>
      <c r="L9" s="634"/>
      <c r="M9" s="634"/>
      <c r="N9" s="634"/>
      <c r="O9" s="634"/>
      <c r="P9" s="634"/>
      <c r="Q9" s="635"/>
      <c r="R9" s="636">
        <v>11395</v>
      </c>
      <c r="S9" s="637"/>
      <c r="T9" s="637"/>
      <c r="U9" s="637"/>
      <c r="V9" s="637"/>
      <c r="W9" s="637"/>
      <c r="X9" s="637"/>
      <c r="Y9" s="638"/>
      <c r="Z9" s="676">
        <v>0.1</v>
      </c>
      <c r="AA9" s="676"/>
      <c r="AB9" s="676"/>
      <c r="AC9" s="676"/>
      <c r="AD9" s="677">
        <v>11395</v>
      </c>
      <c r="AE9" s="677"/>
      <c r="AF9" s="677"/>
      <c r="AG9" s="677"/>
      <c r="AH9" s="677"/>
      <c r="AI9" s="677"/>
      <c r="AJ9" s="677"/>
      <c r="AK9" s="677"/>
      <c r="AL9" s="639">
        <v>0.2</v>
      </c>
      <c r="AM9" s="640"/>
      <c r="AN9" s="640"/>
      <c r="AO9" s="678"/>
      <c r="AP9" s="633" t="s">
        <v>173</v>
      </c>
      <c r="AQ9" s="634"/>
      <c r="AR9" s="634"/>
      <c r="AS9" s="634"/>
      <c r="AT9" s="634"/>
      <c r="AU9" s="634"/>
      <c r="AV9" s="634"/>
      <c r="AW9" s="634"/>
      <c r="AX9" s="634"/>
      <c r="AY9" s="634"/>
      <c r="AZ9" s="634"/>
      <c r="BA9" s="634"/>
      <c r="BB9" s="634"/>
      <c r="BC9" s="634"/>
      <c r="BD9" s="634"/>
      <c r="BE9" s="634"/>
      <c r="BF9" s="635"/>
      <c r="BG9" s="636">
        <v>1776179</v>
      </c>
      <c r="BH9" s="637"/>
      <c r="BI9" s="637"/>
      <c r="BJ9" s="637"/>
      <c r="BK9" s="637"/>
      <c r="BL9" s="637"/>
      <c r="BM9" s="637"/>
      <c r="BN9" s="638"/>
      <c r="BO9" s="676">
        <v>37.4</v>
      </c>
      <c r="BP9" s="676"/>
      <c r="BQ9" s="676"/>
      <c r="BR9" s="676"/>
      <c r="BS9" s="642" t="s">
        <v>65</v>
      </c>
      <c r="BT9" s="637"/>
      <c r="BU9" s="637"/>
      <c r="BV9" s="637"/>
      <c r="BW9" s="637"/>
      <c r="BX9" s="637"/>
      <c r="BY9" s="637"/>
      <c r="BZ9" s="637"/>
      <c r="CA9" s="637"/>
      <c r="CB9" s="683"/>
      <c r="CD9" s="672" t="s">
        <v>174</v>
      </c>
      <c r="CE9" s="673"/>
      <c r="CF9" s="673"/>
      <c r="CG9" s="673"/>
      <c r="CH9" s="673"/>
      <c r="CI9" s="673"/>
      <c r="CJ9" s="673"/>
      <c r="CK9" s="673"/>
      <c r="CL9" s="673"/>
      <c r="CM9" s="673"/>
      <c r="CN9" s="673"/>
      <c r="CO9" s="673"/>
      <c r="CP9" s="673"/>
      <c r="CQ9" s="674"/>
      <c r="CR9" s="636">
        <v>952252</v>
      </c>
      <c r="CS9" s="637"/>
      <c r="CT9" s="637"/>
      <c r="CU9" s="637"/>
      <c r="CV9" s="637"/>
      <c r="CW9" s="637"/>
      <c r="CX9" s="637"/>
      <c r="CY9" s="638"/>
      <c r="CZ9" s="676">
        <v>8.6999999999999993</v>
      </c>
      <c r="DA9" s="676"/>
      <c r="DB9" s="676"/>
      <c r="DC9" s="676"/>
      <c r="DD9" s="642">
        <v>21021</v>
      </c>
      <c r="DE9" s="637"/>
      <c r="DF9" s="637"/>
      <c r="DG9" s="637"/>
      <c r="DH9" s="637"/>
      <c r="DI9" s="637"/>
      <c r="DJ9" s="637"/>
      <c r="DK9" s="637"/>
      <c r="DL9" s="637"/>
      <c r="DM9" s="637"/>
      <c r="DN9" s="637"/>
      <c r="DO9" s="637"/>
      <c r="DP9" s="638"/>
      <c r="DQ9" s="642">
        <v>887041</v>
      </c>
      <c r="DR9" s="637"/>
      <c r="DS9" s="637"/>
      <c r="DT9" s="637"/>
      <c r="DU9" s="637"/>
      <c r="DV9" s="637"/>
      <c r="DW9" s="637"/>
      <c r="DX9" s="637"/>
      <c r="DY9" s="637"/>
      <c r="DZ9" s="637"/>
      <c r="EA9" s="637"/>
      <c r="EB9" s="637"/>
      <c r="EC9" s="683"/>
    </row>
    <row r="10" spans="2:143" ht="11.25" customHeight="1" x14ac:dyDescent="0.15">
      <c r="B10" s="633" t="s">
        <v>175</v>
      </c>
      <c r="C10" s="634"/>
      <c r="D10" s="634"/>
      <c r="E10" s="634"/>
      <c r="F10" s="634"/>
      <c r="G10" s="634"/>
      <c r="H10" s="634"/>
      <c r="I10" s="634"/>
      <c r="J10" s="634"/>
      <c r="K10" s="634"/>
      <c r="L10" s="634"/>
      <c r="M10" s="634"/>
      <c r="N10" s="634"/>
      <c r="O10" s="634"/>
      <c r="P10" s="634"/>
      <c r="Q10" s="635"/>
      <c r="R10" s="636" t="s">
        <v>65</v>
      </c>
      <c r="S10" s="637"/>
      <c r="T10" s="637"/>
      <c r="U10" s="637"/>
      <c r="V10" s="637"/>
      <c r="W10" s="637"/>
      <c r="X10" s="637"/>
      <c r="Y10" s="638"/>
      <c r="Z10" s="676" t="s">
        <v>65</v>
      </c>
      <c r="AA10" s="676"/>
      <c r="AB10" s="676"/>
      <c r="AC10" s="676"/>
      <c r="AD10" s="677" t="s">
        <v>65</v>
      </c>
      <c r="AE10" s="677"/>
      <c r="AF10" s="677"/>
      <c r="AG10" s="677"/>
      <c r="AH10" s="677"/>
      <c r="AI10" s="677"/>
      <c r="AJ10" s="677"/>
      <c r="AK10" s="677"/>
      <c r="AL10" s="639" t="s">
        <v>65</v>
      </c>
      <c r="AM10" s="640"/>
      <c r="AN10" s="640"/>
      <c r="AO10" s="678"/>
      <c r="AP10" s="633" t="s">
        <v>176</v>
      </c>
      <c r="AQ10" s="634"/>
      <c r="AR10" s="634"/>
      <c r="AS10" s="634"/>
      <c r="AT10" s="634"/>
      <c r="AU10" s="634"/>
      <c r="AV10" s="634"/>
      <c r="AW10" s="634"/>
      <c r="AX10" s="634"/>
      <c r="AY10" s="634"/>
      <c r="AZ10" s="634"/>
      <c r="BA10" s="634"/>
      <c r="BB10" s="634"/>
      <c r="BC10" s="634"/>
      <c r="BD10" s="634"/>
      <c r="BE10" s="634"/>
      <c r="BF10" s="635"/>
      <c r="BG10" s="636">
        <v>104092</v>
      </c>
      <c r="BH10" s="637"/>
      <c r="BI10" s="637"/>
      <c r="BJ10" s="637"/>
      <c r="BK10" s="637"/>
      <c r="BL10" s="637"/>
      <c r="BM10" s="637"/>
      <c r="BN10" s="638"/>
      <c r="BO10" s="676">
        <v>2.2000000000000002</v>
      </c>
      <c r="BP10" s="676"/>
      <c r="BQ10" s="676"/>
      <c r="BR10" s="676"/>
      <c r="BS10" s="642" t="s">
        <v>65</v>
      </c>
      <c r="BT10" s="637"/>
      <c r="BU10" s="637"/>
      <c r="BV10" s="637"/>
      <c r="BW10" s="637"/>
      <c r="BX10" s="637"/>
      <c r="BY10" s="637"/>
      <c r="BZ10" s="637"/>
      <c r="CA10" s="637"/>
      <c r="CB10" s="683"/>
      <c r="CD10" s="672" t="s">
        <v>177</v>
      </c>
      <c r="CE10" s="673"/>
      <c r="CF10" s="673"/>
      <c r="CG10" s="673"/>
      <c r="CH10" s="673"/>
      <c r="CI10" s="673"/>
      <c r="CJ10" s="673"/>
      <c r="CK10" s="673"/>
      <c r="CL10" s="673"/>
      <c r="CM10" s="673"/>
      <c r="CN10" s="673"/>
      <c r="CO10" s="673"/>
      <c r="CP10" s="673"/>
      <c r="CQ10" s="674"/>
      <c r="CR10" s="636">
        <v>54130</v>
      </c>
      <c r="CS10" s="637"/>
      <c r="CT10" s="637"/>
      <c r="CU10" s="637"/>
      <c r="CV10" s="637"/>
      <c r="CW10" s="637"/>
      <c r="CX10" s="637"/>
      <c r="CY10" s="638"/>
      <c r="CZ10" s="676">
        <v>0.5</v>
      </c>
      <c r="DA10" s="676"/>
      <c r="DB10" s="676"/>
      <c r="DC10" s="676"/>
      <c r="DD10" s="642">
        <v>41571</v>
      </c>
      <c r="DE10" s="637"/>
      <c r="DF10" s="637"/>
      <c r="DG10" s="637"/>
      <c r="DH10" s="637"/>
      <c r="DI10" s="637"/>
      <c r="DJ10" s="637"/>
      <c r="DK10" s="637"/>
      <c r="DL10" s="637"/>
      <c r="DM10" s="637"/>
      <c r="DN10" s="637"/>
      <c r="DO10" s="637"/>
      <c r="DP10" s="638"/>
      <c r="DQ10" s="642">
        <v>13120</v>
      </c>
      <c r="DR10" s="637"/>
      <c r="DS10" s="637"/>
      <c r="DT10" s="637"/>
      <c r="DU10" s="637"/>
      <c r="DV10" s="637"/>
      <c r="DW10" s="637"/>
      <c r="DX10" s="637"/>
      <c r="DY10" s="637"/>
      <c r="DZ10" s="637"/>
      <c r="EA10" s="637"/>
      <c r="EB10" s="637"/>
      <c r="EC10" s="683"/>
    </row>
    <row r="11" spans="2:143" ht="11.25" customHeight="1" x14ac:dyDescent="0.15">
      <c r="B11" s="633" t="s">
        <v>178</v>
      </c>
      <c r="C11" s="634"/>
      <c r="D11" s="634"/>
      <c r="E11" s="634"/>
      <c r="F11" s="634"/>
      <c r="G11" s="634"/>
      <c r="H11" s="634"/>
      <c r="I11" s="634"/>
      <c r="J11" s="634"/>
      <c r="K11" s="634"/>
      <c r="L11" s="634"/>
      <c r="M11" s="634"/>
      <c r="N11" s="634"/>
      <c r="O11" s="634"/>
      <c r="P11" s="634"/>
      <c r="Q11" s="635"/>
      <c r="R11" s="636">
        <v>651413</v>
      </c>
      <c r="S11" s="637"/>
      <c r="T11" s="637"/>
      <c r="U11" s="637"/>
      <c r="V11" s="637"/>
      <c r="W11" s="637"/>
      <c r="X11" s="637"/>
      <c r="Y11" s="638"/>
      <c r="Z11" s="639">
        <v>5.6</v>
      </c>
      <c r="AA11" s="640"/>
      <c r="AB11" s="640"/>
      <c r="AC11" s="641"/>
      <c r="AD11" s="642">
        <v>651413</v>
      </c>
      <c r="AE11" s="637"/>
      <c r="AF11" s="637"/>
      <c r="AG11" s="637"/>
      <c r="AH11" s="637"/>
      <c r="AI11" s="637"/>
      <c r="AJ11" s="637"/>
      <c r="AK11" s="638"/>
      <c r="AL11" s="639">
        <v>9.4</v>
      </c>
      <c r="AM11" s="640"/>
      <c r="AN11" s="640"/>
      <c r="AO11" s="678"/>
      <c r="AP11" s="633" t="s">
        <v>179</v>
      </c>
      <c r="AQ11" s="634"/>
      <c r="AR11" s="634"/>
      <c r="AS11" s="634"/>
      <c r="AT11" s="634"/>
      <c r="AU11" s="634"/>
      <c r="AV11" s="634"/>
      <c r="AW11" s="634"/>
      <c r="AX11" s="634"/>
      <c r="AY11" s="634"/>
      <c r="AZ11" s="634"/>
      <c r="BA11" s="634"/>
      <c r="BB11" s="634"/>
      <c r="BC11" s="634"/>
      <c r="BD11" s="634"/>
      <c r="BE11" s="634"/>
      <c r="BF11" s="635"/>
      <c r="BG11" s="636">
        <v>342243</v>
      </c>
      <c r="BH11" s="637"/>
      <c r="BI11" s="637"/>
      <c r="BJ11" s="637"/>
      <c r="BK11" s="637"/>
      <c r="BL11" s="637"/>
      <c r="BM11" s="637"/>
      <c r="BN11" s="638"/>
      <c r="BO11" s="676">
        <v>7.2</v>
      </c>
      <c r="BP11" s="676"/>
      <c r="BQ11" s="676"/>
      <c r="BR11" s="676"/>
      <c r="BS11" s="642">
        <v>67920</v>
      </c>
      <c r="BT11" s="637"/>
      <c r="BU11" s="637"/>
      <c r="BV11" s="637"/>
      <c r="BW11" s="637"/>
      <c r="BX11" s="637"/>
      <c r="BY11" s="637"/>
      <c r="BZ11" s="637"/>
      <c r="CA11" s="637"/>
      <c r="CB11" s="683"/>
      <c r="CD11" s="672" t="s">
        <v>180</v>
      </c>
      <c r="CE11" s="673"/>
      <c r="CF11" s="673"/>
      <c r="CG11" s="673"/>
      <c r="CH11" s="673"/>
      <c r="CI11" s="673"/>
      <c r="CJ11" s="673"/>
      <c r="CK11" s="673"/>
      <c r="CL11" s="673"/>
      <c r="CM11" s="673"/>
      <c r="CN11" s="673"/>
      <c r="CO11" s="673"/>
      <c r="CP11" s="673"/>
      <c r="CQ11" s="674"/>
      <c r="CR11" s="636">
        <v>232527</v>
      </c>
      <c r="CS11" s="637"/>
      <c r="CT11" s="637"/>
      <c r="CU11" s="637"/>
      <c r="CV11" s="637"/>
      <c r="CW11" s="637"/>
      <c r="CX11" s="637"/>
      <c r="CY11" s="638"/>
      <c r="CZ11" s="676">
        <v>2.1</v>
      </c>
      <c r="DA11" s="676"/>
      <c r="DB11" s="676"/>
      <c r="DC11" s="676"/>
      <c r="DD11" s="642">
        <v>92973</v>
      </c>
      <c r="DE11" s="637"/>
      <c r="DF11" s="637"/>
      <c r="DG11" s="637"/>
      <c r="DH11" s="637"/>
      <c r="DI11" s="637"/>
      <c r="DJ11" s="637"/>
      <c r="DK11" s="637"/>
      <c r="DL11" s="637"/>
      <c r="DM11" s="637"/>
      <c r="DN11" s="637"/>
      <c r="DO11" s="637"/>
      <c r="DP11" s="638"/>
      <c r="DQ11" s="642">
        <v>118103</v>
      </c>
      <c r="DR11" s="637"/>
      <c r="DS11" s="637"/>
      <c r="DT11" s="637"/>
      <c r="DU11" s="637"/>
      <c r="DV11" s="637"/>
      <c r="DW11" s="637"/>
      <c r="DX11" s="637"/>
      <c r="DY11" s="637"/>
      <c r="DZ11" s="637"/>
      <c r="EA11" s="637"/>
      <c r="EB11" s="637"/>
      <c r="EC11" s="683"/>
    </row>
    <row r="12" spans="2:143" ht="11.25" customHeight="1" x14ac:dyDescent="0.15">
      <c r="B12" s="633" t="s">
        <v>181</v>
      </c>
      <c r="C12" s="634"/>
      <c r="D12" s="634"/>
      <c r="E12" s="634"/>
      <c r="F12" s="634"/>
      <c r="G12" s="634"/>
      <c r="H12" s="634"/>
      <c r="I12" s="634"/>
      <c r="J12" s="634"/>
      <c r="K12" s="634"/>
      <c r="L12" s="634"/>
      <c r="M12" s="634"/>
      <c r="N12" s="634"/>
      <c r="O12" s="634"/>
      <c r="P12" s="634"/>
      <c r="Q12" s="635"/>
      <c r="R12" s="636">
        <v>28889</v>
      </c>
      <c r="S12" s="637"/>
      <c r="T12" s="637"/>
      <c r="U12" s="637"/>
      <c r="V12" s="637"/>
      <c r="W12" s="637"/>
      <c r="X12" s="637"/>
      <c r="Y12" s="638"/>
      <c r="Z12" s="676">
        <v>0.2</v>
      </c>
      <c r="AA12" s="676"/>
      <c r="AB12" s="676"/>
      <c r="AC12" s="676"/>
      <c r="AD12" s="677">
        <v>28889</v>
      </c>
      <c r="AE12" s="677"/>
      <c r="AF12" s="677"/>
      <c r="AG12" s="677"/>
      <c r="AH12" s="677"/>
      <c r="AI12" s="677"/>
      <c r="AJ12" s="677"/>
      <c r="AK12" s="677"/>
      <c r="AL12" s="639">
        <v>0.4</v>
      </c>
      <c r="AM12" s="640"/>
      <c r="AN12" s="640"/>
      <c r="AO12" s="678"/>
      <c r="AP12" s="633" t="s">
        <v>182</v>
      </c>
      <c r="AQ12" s="634"/>
      <c r="AR12" s="634"/>
      <c r="AS12" s="634"/>
      <c r="AT12" s="634"/>
      <c r="AU12" s="634"/>
      <c r="AV12" s="634"/>
      <c r="AW12" s="634"/>
      <c r="AX12" s="634"/>
      <c r="AY12" s="634"/>
      <c r="AZ12" s="634"/>
      <c r="BA12" s="634"/>
      <c r="BB12" s="634"/>
      <c r="BC12" s="634"/>
      <c r="BD12" s="634"/>
      <c r="BE12" s="634"/>
      <c r="BF12" s="635"/>
      <c r="BG12" s="636">
        <v>2054619</v>
      </c>
      <c r="BH12" s="637"/>
      <c r="BI12" s="637"/>
      <c r="BJ12" s="637"/>
      <c r="BK12" s="637"/>
      <c r="BL12" s="637"/>
      <c r="BM12" s="637"/>
      <c r="BN12" s="638"/>
      <c r="BO12" s="676">
        <v>43.2</v>
      </c>
      <c r="BP12" s="676"/>
      <c r="BQ12" s="676"/>
      <c r="BR12" s="676"/>
      <c r="BS12" s="642" t="s">
        <v>65</v>
      </c>
      <c r="BT12" s="637"/>
      <c r="BU12" s="637"/>
      <c r="BV12" s="637"/>
      <c r="BW12" s="637"/>
      <c r="BX12" s="637"/>
      <c r="BY12" s="637"/>
      <c r="BZ12" s="637"/>
      <c r="CA12" s="637"/>
      <c r="CB12" s="683"/>
      <c r="CD12" s="672" t="s">
        <v>183</v>
      </c>
      <c r="CE12" s="673"/>
      <c r="CF12" s="673"/>
      <c r="CG12" s="673"/>
      <c r="CH12" s="673"/>
      <c r="CI12" s="673"/>
      <c r="CJ12" s="673"/>
      <c r="CK12" s="673"/>
      <c r="CL12" s="673"/>
      <c r="CM12" s="673"/>
      <c r="CN12" s="673"/>
      <c r="CO12" s="673"/>
      <c r="CP12" s="673"/>
      <c r="CQ12" s="674"/>
      <c r="CR12" s="636">
        <v>196489</v>
      </c>
      <c r="CS12" s="637"/>
      <c r="CT12" s="637"/>
      <c r="CU12" s="637"/>
      <c r="CV12" s="637"/>
      <c r="CW12" s="637"/>
      <c r="CX12" s="637"/>
      <c r="CY12" s="638"/>
      <c r="CZ12" s="676">
        <v>1.8</v>
      </c>
      <c r="DA12" s="676"/>
      <c r="DB12" s="676"/>
      <c r="DC12" s="676"/>
      <c r="DD12" s="642">
        <v>1991</v>
      </c>
      <c r="DE12" s="637"/>
      <c r="DF12" s="637"/>
      <c r="DG12" s="637"/>
      <c r="DH12" s="637"/>
      <c r="DI12" s="637"/>
      <c r="DJ12" s="637"/>
      <c r="DK12" s="637"/>
      <c r="DL12" s="637"/>
      <c r="DM12" s="637"/>
      <c r="DN12" s="637"/>
      <c r="DO12" s="637"/>
      <c r="DP12" s="638"/>
      <c r="DQ12" s="642">
        <v>60852</v>
      </c>
      <c r="DR12" s="637"/>
      <c r="DS12" s="637"/>
      <c r="DT12" s="637"/>
      <c r="DU12" s="637"/>
      <c r="DV12" s="637"/>
      <c r="DW12" s="637"/>
      <c r="DX12" s="637"/>
      <c r="DY12" s="637"/>
      <c r="DZ12" s="637"/>
      <c r="EA12" s="637"/>
      <c r="EB12" s="637"/>
      <c r="EC12" s="683"/>
    </row>
    <row r="13" spans="2:143" ht="11.25" customHeight="1" x14ac:dyDescent="0.15">
      <c r="B13" s="633" t="s">
        <v>184</v>
      </c>
      <c r="C13" s="634"/>
      <c r="D13" s="634"/>
      <c r="E13" s="634"/>
      <c r="F13" s="634"/>
      <c r="G13" s="634"/>
      <c r="H13" s="634"/>
      <c r="I13" s="634"/>
      <c r="J13" s="634"/>
      <c r="K13" s="634"/>
      <c r="L13" s="634"/>
      <c r="M13" s="634"/>
      <c r="N13" s="634"/>
      <c r="O13" s="634"/>
      <c r="P13" s="634"/>
      <c r="Q13" s="635"/>
      <c r="R13" s="636" t="s">
        <v>65</v>
      </c>
      <c r="S13" s="637"/>
      <c r="T13" s="637"/>
      <c r="U13" s="637"/>
      <c r="V13" s="637"/>
      <c r="W13" s="637"/>
      <c r="X13" s="637"/>
      <c r="Y13" s="638"/>
      <c r="Z13" s="676" t="s">
        <v>65</v>
      </c>
      <c r="AA13" s="676"/>
      <c r="AB13" s="676"/>
      <c r="AC13" s="676"/>
      <c r="AD13" s="677" t="s">
        <v>65</v>
      </c>
      <c r="AE13" s="677"/>
      <c r="AF13" s="677"/>
      <c r="AG13" s="677"/>
      <c r="AH13" s="677"/>
      <c r="AI13" s="677"/>
      <c r="AJ13" s="677"/>
      <c r="AK13" s="677"/>
      <c r="AL13" s="639" t="s">
        <v>65</v>
      </c>
      <c r="AM13" s="640"/>
      <c r="AN13" s="640"/>
      <c r="AO13" s="678"/>
      <c r="AP13" s="633" t="s">
        <v>185</v>
      </c>
      <c r="AQ13" s="634"/>
      <c r="AR13" s="634"/>
      <c r="AS13" s="634"/>
      <c r="AT13" s="634"/>
      <c r="AU13" s="634"/>
      <c r="AV13" s="634"/>
      <c r="AW13" s="634"/>
      <c r="AX13" s="634"/>
      <c r="AY13" s="634"/>
      <c r="AZ13" s="634"/>
      <c r="BA13" s="634"/>
      <c r="BB13" s="634"/>
      <c r="BC13" s="634"/>
      <c r="BD13" s="634"/>
      <c r="BE13" s="634"/>
      <c r="BF13" s="635"/>
      <c r="BG13" s="636">
        <v>2041162</v>
      </c>
      <c r="BH13" s="637"/>
      <c r="BI13" s="637"/>
      <c r="BJ13" s="637"/>
      <c r="BK13" s="637"/>
      <c r="BL13" s="637"/>
      <c r="BM13" s="637"/>
      <c r="BN13" s="638"/>
      <c r="BO13" s="676">
        <v>43</v>
      </c>
      <c r="BP13" s="676"/>
      <c r="BQ13" s="676"/>
      <c r="BR13" s="676"/>
      <c r="BS13" s="642" t="s">
        <v>65</v>
      </c>
      <c r="BT13" s="637"/>
      <c r="BU13" s="637"/>
      <c r="BV13" s="637"/>
      <c r="BW13" s="637"/>
      <c r="BX13" s="637"/>
      <c r="BY13" s="637"/>
      <c r="BZ13" s="637"/>
      <c r="CA13" s="637"/>
      <c r="CB13" s="683"/>
      <c r="CD13" s="672" t="s">
        <v>186</v>
      </c>
      <c r="CE13" s="673"/>
      <c r="CF13" s="673"/>
      <c r="CG13" s="673"/>
      <c r="CH13" s="673"/>
      <c r="CI13" s="673"/>
      <c r="CJ13" s="673"/>
      <c r="CK13" s="673"/>
      <c r="CL13" s="673"/>
      <c r="CM13" s="673"/>
      <c r="CN13" s="673"/>
      <c r="CO13" s="673"/>
      <c r="CP13" s="673"/>
      <c r="CQ13" s="674"/>
      <c r="CR13" s="636">
        <v>1140615</v>
      </c>
      <c r="CS13" s="637"/>
      <c r="CT13" s="637"/>
      <c r="CU13" s="637"/>
      <c r="CV13" s="637"/>
      <c r="CW13" s="637"/>
      <c r="CX13" s="637"/>
      <c r="CY13" s="638"/>
      <c r="CZ13" s="676">
        <v>10.4</v>
      </c>
      <c r="DA13" s="676"/>
      <c r="DB13" s="676"/>
      <c r="DC13" s="676"/>
      <c r="DD13" s="642">
        <v>602435</v>
      </c>
      <c r="DE13" s="637"/>
      <c r="DF13" s="637"/>
      <c r="DG13" s="637"/>
      <c r="DH13" s="637"/>
      <c r="DI13" s="637"/>
      <c r="DJ13" s="637"/>
      <c r="DK13" s="637"/>
      <c r="DL13" s="637"/>
      <c r="DM13" s="637"/>
      <c r="DN13" s="637"/>
      <c r="DO13" s="637"/>
      <c r="DP13" s="638"/>
      <c r="DQ13" s="642">
        <v>719666</v>
      </c>
      <c r="DR13" s="637"/>
      <c r="DS13" s="637"/>
      <c r="DT13" s="637"/>
      <c r="DU13" s="637"/>
      <c r="DV13" s="637"/>
      <c r="DW13" s="637"/>
      <c r="DX13" s="637"/>
      <c r="DY13" s="637"/>
      <c r="DZ13" s="637"/>
      <c r="EA13" s="637"/>
      <c r="EB13" s="637"/>
      <c r="EC13" s="683"/>
    </row>
    <row r="14" spans="2:143" ht="11.25" customHeight="1" x14ac:dyDescent="0.15">
      <c r="B14" s="633" t="s">
        <v>187</v>
      </c>
      <c r="C14" s="634"/>
      <c r="D14" s="634"/>
      <c r="E14" s="634"/>
      <c r="F14" s="634"/>
      <c r="G14" s="634"/>
      <c r="H14" s="634"/>
      <c r="I14" s="634"/>
      <c r="J14" s="634"/>
      <c r="K14" s="634"/>
      <c r="L14" s="634"/>
      <c r="M14" s="634"/>
      <c r="N14" s="634"/>
      <c r="O14" s="634"/>
      <c r="P14" s="634"/>
      <c r="Q14" s="635"/>
      <c r="R14" s="636">
        <v>18868</v>
      </c>
      <c r="S14" s="637"/>
      <c r="T14" s="637"/>
      <c r="U14" s="637"/>
      <c r="V14" s="637"/>
      <c r="W14" s="637"/>
      <c r="X14" s="637"/>
      <c r="Y14" s="638"/>
      <c r="Z14" s="676">
        <v>0.2</v>
      </c>
      <c r="AA14" s="676"/>
      <c r="AB14" s="676"/>
      <c r="AC14" s="676"/>
      <c r="AD14" s="677">
        <v>18868</v>
      </c>
      <c r="AE14" s="677"/>
      <c r="AF14" s="677"/>
      <c r="AG14" s="677"/>
      <c r="AH14" s="677"/>
      <c r="AI14" s="677"/>
      <c r="AJ14" s="677"/>
      <c r="AK14" s="677"/>
      <c r="AL14" s="639">
        <v>0.3</v>
      </c>
      <c r="AM14" s="640"/>
      <c r="AN14" s="640"/>
      <c r="AO14" s="678"/>
      <c r="AP14" s="633" t="s">
        <v>188</v>
      </c>
      <c r="AQ14" s="634"/>
      <c r="AR14" s="634"/>
      <c r="AS14" s="634"/>
      <c r="AT14" s="634"/>
      <c r="AU14" s="634"/>
      <c r="AV14" s="634"/>
      <c r="AW14" s="634"/>
      <c r="AX14" s="634"/>
      <c r="AY14" s="634"/>
      <c r="AZ14" s="634"/>
      <c r="BA14" s="634"/>
      <c r="BB14" s="634"/>
      <c r="BC14" s="634"/>
      <c r="BD14" s="634"/>
      <c r="BE14" s="634"/>
      <c r="BF14" s="635"/>
      <c r="BG14" s="636">
        <v>116012</v>
      </c>
      <c r="BH14" s="637"/>
      <c r="BI14" s="637"/>
      <c r="BJ14" s="637"/>
      <c r="BK14" s="637"/>
      <c r="BL14" s="637"/>
      <c r="BM14" s="637"/>
      <c r="BN14" s="638"/>
      <c r="BO14" s="676">
        <v>2.4</v>
      </c>
      <c r="BP14" s="676"/>
      <c r="BQ14" s="676"/>
      <c r="BR14" s="676"/>
      <c r="BS14" s="642" t="s">
        <v>65</v>
      </c>
      <c r="BT14" s="637"/>
      <c r="BU14" s="637"/>
      <c r="BV14" s="637"/>
      <c r="BW14" s="637"/>
      <c r="BX14" s="637"/>
      <c r="BY14" s="637"/>
      <c r="BZ14" s="637"/>
      <c r="CA14" s="637"/>
      <c r="CB14" s="683"/>
      <c r="CD14" s="672" t="s">
        <v>189</v>
      </c>
      <c r="CE14" s="673"/>
      <c r="CF14" s="673"/>
      <c r="CG14" s="673"/>
      <c r="CH14" s="673"/>
      <c r="CI14" s="673"/>
      <c r="CJ14" s="673"/>
      <c r="CK14" s="673"/>
      <c r="CL14" s="673"/>
      <c r="CM14" s="673"/>
      <c r="CN14" s="673"/>
      <c r="CO14" s="673"/>
      <c r="CP14" s="673"/>
      <c r="CQ14" s="674"/>
      <c r="CR14" s="636">
        <v>510178</v>
      </c>
      <c r="CS14" s="637"/>
      <c r="CT14" s="637"/>
      <c r="CU14" s="637"/>
      <c r="CV14" s="637"/>
      <c r="CW14" s="637"/>
      <c r="CX14" s="637"/>
      <c r="CY14" s="638"/>
      <c r="CZ14" s="676">
        <v>4.5999999999999996</v>
      </c>
      <c r="DA14" s="676"/>
      <c r="DB14" s="676"/>
      <c r="DC14" s="676"/>
      <c r="DD14" s="642">
        <v>61471</v>
      </c>
      <c r="DE14" s="637"/>
      <c r="DF14" s="637"/>
      <c r="DG14" s="637"/>
      <c r="DH14" s="637"/>
      <c r="DI14" s="637"/>
      <c r="DJ14" s="637"/>
      <c r="DK14" s="637"/>
      <c r="DL14" s="637"/>
      <c r="DM14" s="637"/>
      <c r="DN14" s="637"/>
      <c r="DO14" s="637"/>
      <c r="DP14" s="638"/>
      <c r="DQ14" s="642">
        <v>456609</v>
      </c>
      <c r="DR14" s="637"/>
      <c r="DS14" s="637"/>
      <c r="DT14" s="637"/>
      <c r="DU14" s="637"/>
      <c r="DV14" s="637"/>
      <c r="DW14" s="637"/>
      <c r="DX14" s="637"/>
      <c r="DY14" s="637"/>
      <c r="DZ14" s="637"/>
      <c r="EA14" s="637"/>
      <c r="EB14" s="637"/>
      <c r="EC14" s="683"/>
    </row>
    <row r="15" spans="2:143" ht="11.25" customHeight="1" x14ac:dyDescent="0.15">
      <c r="B15" s="633" t="s">
        <v>190</v>
      </c>
      <c r="C15" s="634"/>
      <c r="D15" s="634"/>
      <c r="E15" s="634"/>
      <c r="F15" s="634"/>
      <c r="G15" s="634"/>
      <c r="H15" s="634"/>
      <c r="I15" s="634"/>
      <c r="J15" s="634"/>
      <c r="K15" s="634"/>
      <c r="L15" s="634"/>
      <c r="M15" s="634"/>
      <c r="N15" s="634"/>
      <c r="O15" s="634"/>
      <c r="P15" s="634"/>
      <c r="Q15" s="635"/>
      <c r="R15" s="636" t="s">
        <v>65</v>
      </c>
      <c r="S15" s="637"/>
      <c r="T15" s="637"/>
      <c r="U15" s="637"/>
      <c r="V15" s="637"/>
      <c r="W15" s="637"/>
      <c r="X15" s="637"/>
      <c r="Y15" s="638"/>
      <c r="Z15" s="676" t="s">
        <v>65</v>
      </c>
      <c r="AA15" s="676"/>
      <c r="AB15" s="676"/>
      <c r="AC15" s="676"/>
      <c r="AD15" s="677" t="s">
        <v>65</v>
      </c>
      <c r="AE15" s="677"/>
      <c r="AF15" s="677"/>
      <c r="AG15" s="677"/>
      <c r="AH15" s="677"/>
      <c r="AI15" s="677"/>
      <c r="AJ15" s="677"/>
      <c r="AK15" s="677"/>
      <c r="AL15" s="639" t="s">
        <v>65</v>
      </c>
      <c r="AM15" s="640"/>
      <c r="AN15" s="640"/>
      <c r="AO15" s="678"/>
      <c r="AP15" s="633" t="s">
        <v>191</v>
      </c>
      <c r="AQ15" s="634"/>
      <c r="AR15" s="634"/>
      <c r="AS15" s="634"/>
      <c r="AT15" s="634"/>
      <c r="AU15" s="634"/>
      <c r="AV15" s="634"/>
      <c r="AW15" s="634"/>
      <c r="AX15" s="634"/>
      <c r="AY15" s="634"/>
      <c r="AZ15" s="634"/>
      <c r="BA15" s="634"/>
      <c r="BB15" s="634"/>
      <c r="BC15" s="634"/>
      <c r="BD15" s="634"/>
      <c r="BE15" s="634"/>
      <c r="BF15" s="635"/>
      <c r="BG15" s="636">
        <v>191795</v>
      </c>
      <c r="BH15" s="637"/>
      <c r="BI15" s="637"/>
      <c r="BJ15" s="637"/>
      <c r="BK15" s="637"/>
      <c r="BL15" s="637"/>
      <c r="BM15" s="637"/>
      <c r="BN15" s="638"/>
      <c r="BO15" s="676">
        <v>4</v>
      </c>
      <c r="BP15" s="676"/>
      <c r="BQ15" s="676"/>
      <c r="BR15" s="676"/>
      <c r="BS15" s="642" t="s">
        <v>65</v>
      </c>
      <c r="BT15" s="637"/>
      <c r="BU15" s="637"/>
      <c r="BV15" s="637"/>
      <c r="BW15" s="637"/>
      <c r="BX15" s="637"/>
      <c r="BY15" s="637"/>
      <c r="BZ15" s="637"/>
      <c r="CA15" s="637"/>
      <c r="CB15" s="683"/>
      <c r="CD15" s="672" t="s">
        <v>192</v>
      </c>
      <c r="CE15" s="673"/>
      <c r="CF15" s="673"/>
      <c r="CG15" s="673"/>
      <c r="CH15" s="673"/>
      <c r="CI15" s="673"/>
      <c r="CJ15" s="673"/>
      <c r="CK15" s="673"/>
      <c r="CL15" s="673"/>
      <c r="CM15" s="673"/>
      <c r="CN15" s="673"/>
      <c r="CO15" s="673"/>
      <c r="CP15" s="673"/>
      <c r="CQ15" s="674"/>
      <c r="CR15" s="636">
        <v>1090314</v>
      </c>
      <c r="CS15" s="637"/>
      <c r="CT15" s="637"/>
      <c r="CU15" s="637"/>
      <c r="CV15" s="637"/>
      <c r="CW15" s="637"/>
      <c r="CX15" s="637"/>
      <c r="CY15" s="638"/>
      <c r="CZ15" s="676">
        <v>9.9</v>
      </c>
      <c r="DA15" s="676"/>
      <c r="DB15" s="676"/>
      <c r="DC15" s="676"/>
      <c r="DD15" s="642">
        <v>23971</v>
      </c>
      <c r="DE15" s="637"/>
      <c r="DF15" s="637"/>
      <c r="DG15" s="637"/>
      <c r="DH15" s="637"/>
      <c r="DI15" s="637"/>
      <c r="DJ15" s="637"/>
      <c r="DK15" s="637"/>
      <c r="DL15" s="637"/>
      <c r="DM15" s="637"/>
      <c r="DN15" s="637"/>
      <c r="DO15" s="637"/>
      <c r="DP15" s="638"/>
      <c r="DQ15" s="642">
        <v>908057</v>
      </c>
      <c r="DR15" s="637"/>
      <c r="DS15" s="637"/>
      <c r="DT15" s="637"/>
      <c r="DU15" s="637"/>
      <c r="DV15" s="637"/>
      <c r="DW15" s="637"/>
      <c r="DX15" s="637"/>
      <c r="DY15" s="637"/>
      <c r="DZ15" s="637"/>
      <c r="EA15" s="637"/>
      <c r="EB15" s="637"/>
      <c r="EC15" s="683"/>
    </row>
    <row r="16" spans="2:143" ht="11.25" customHeight="1" x14ac:dyDescent="0.15">
      <c r="B16" s="633" t="s">
        <v>193</v>
      </c>
      <c r="C16" s="634"/>
      <c r="D16" s="634"/>
      <c r="E16" s="634"/>
      <c r="F16" s="634"/>
      <c r="G16" s="634"/>
      <c r="H16" s="634"/>
      <c r="I16" s="634"/>
      <c r="J16" s="634"/>
      <c r="K16" s="634"/>
      <c r="L16" s="634"/>
      <c r="M16" s="634"/>
      <c r="N16" s="634"/>
      <c r="O16" s="634"/>
      <c r="P16" s="634"/>
      <c r="Q16" s="635"/>
      <c r="R16" s="636">
        <v>5542</v>
      </c>
      <c r="S16" s="637"/>
      <c r="T16" s="637"/>
      <c r="U16" s="637"/>
      <c r="V16" s="637"/>
      <c r="W16" s="637"/>
      <c r="X16" s="637"/>
      <c r="Y16" s="638"/>
      <c r="Z16" s="676">
        <v>0</v>
      </c>
      <c r="AA16" s="676"/>
      <c r="AB16" s="676"/>
      <c r="AC16" s="676"/>
      <c r="AD16" s="677">
        <v>5542</v>
      </c>
      <c r="AE16" s="677"/>
      <c r="AF16" s="677"/>
      <c r="AG16" s="677"/>
      <c r="AH16" s="677"/>
      <c r="AI16" s="677"/>
      <c r="AJ16" s="677"/>
      <c r="AK16" s="677"/>
      <c r="AL16" s="639">
        <v>0.1</v>
      </c>
      <c r="AM16" s="640"/>
      <c r="AN16" s="640"/>
      <c r="AO16" s="678"/>
      <c r="AP16" s="633" t="s">
        <v>194</v>
      </c>
      <c r="AQ16" s="634"/>
      <c r="AR16" s="634"/>
      <c r="AS16" s="634"/>
      <c r="AT16" s="634"/>
      <c r="AU16" s="634"/>
      <c r="AV16" s="634"/>
      <c r="AW16" s="634"/>
      <c r="AX16" s="634"/>
      <c r="AY16" s="634"/>
      <c r="AZ16" s="634"/>
      <c r="BA16" s="634"/>
      <c r="BB16" s="634"/>
      <c r="BC16" s="634"/>
      <c r="BD16" s="634"/>
      <c r="BE16" s="634"/>
      <c r="BF16" s="635"/>
      <c r="BG16" s="636" t="s">
        <v>65</v>
      </c>
      <c r="BH16" s="637"/>
      <c r="BI16" s="637"/>
      <c r="BJ16" s="637"/>
      <c r="BK16" s="637"/>
      <c r="BL16" s="637"/>
      <c r="BM16" s="637"/>
      <c r="BN16" s="638"/>
      <c r="BO16" s="676" t="s">
        <v>65</v>
      </c>
      <c r="BP16" s="676"/>
      <c r="BQ16" s="676"/>
      <c r="BR16" s="676"/>
      <c r="BS16" s="642" t="s">
        <v>65</v>
      </c>
      <c r="BT16" s="637"/>
      <c r="BU16" s="637"/>
      <c r="BV16" s="637"/>
      <c r="BW16" s="637"/>
      <c r="BX16" s="637"/>
      <c r="BY16" s="637"/>
      <c r="BZ16" s="637"/>
      <c r="CA16" s="637"/>
      <c r="CB16" s="683"/>
      <c r="CD16" s="672" t="s">
        <v>195</v>
      </c>
      <c r="CE16" s="673"/>
      <c r="CF16" s="673"/>
      <c r="CG16" s="673"/>
      <c r="CH16" s="673"/>
      <c r="CI16" s="673"/>
      <c r="CJ16" s="673"/>
      <c r="CK16" s="673"/>
      <c r="CL16" s="673"/>
      <c r="CM16" s="673"/>
      <c r="CN16" s="673"/>
      <c r="CO16" s="673"/>
      <c r="CP16" s="673"/>
      <c r="CQ16" s="674"/>
      <c r="CR16" s="636" t="s">
        <v>65</v>
      </c>
      <c r="CS16" s="637"/>
      <c r="CT16" s="637"/>
      <c r="CU16" s="637"/>
      <c r="CV16" s="637"/>
      <c r="CW16" s="637"/>
      <c r="CX16" s="637"/>
      <c r="CY16" s="638"/>
      <c r="CZ16" s="676" t="s">
        <v>65</v>
      </c>
      <c r="DA16" s="676"/>
      <c r="DB16" s="676"/>
      <c r="DC16" s="676"/>
      <c r="DD16" s="642" t="s">
        <v>65</v>
      </c>
      <c r="DE16" s="637"/>
      <c r="DF16" s="637"/>
      <c r="DG16" s="637"/>
      <c r="DH16" s="637"/>
      <c r="DI16" s="637"/>
      <c r="DJ16" s="637"/>
      <c r="DK16" s="637"/>
      <c r="DL16" s="637"/>
      <c r="DM16" s="637"/>
      <c r="DN16" s="637"/>
      <c r="DO16" s="637"/>
      <c r="DP16" s="638"/>
      <c r="DQ16" s="642" t="s">
        <v>65</v>
      </c>
      <c r="DR16" s="637"/>
      <c r="DS16" s="637"/>
      <c r="DT16" s="637"/>
      <c r="DU16" s="637"/>
      <c r="DV16" s="637"/>
      <c r="DW16" s="637"/>
      <c r="DX16" s="637"/>
      <c r="DY16" s="637"/>
      <c r="DZ16" s="637"/>
      <c r="EA16" s="637"/>
      <c r="EB16" s="637"/>
      <c r="EC16" s="683"/>
    </row>
    <row r="17" spans="2:133" ht="11.25" customHeight="1" x14ac:dyDescent="0.15">
      <c r="B17" s="633" t="s">
        <v>196</v>
      </c>
      <c r="C17" s="634"/>
      <c r="D17" s="634"/>
      <c r="E17" s="634"/>
      <c r="F17" s="634"/>
      <c r="G17" s="634"/>
      <c r="H17" s="634"/>
      <c r="I17" s="634"/>
      <c r="J17" s="634"/>
      <c r="K17" s="634"/>
      <c r="L17" s="634"/>
      <c r="M17" s="634"/>
      <c r="N17" s="634"/>
      <c r="O17" s="634"/>
      <c r="P17" s="634"/>
      <c r="Q17" s="635"/>
      <c r="R17" s="636">
        <v>133661</v>
      </c>
      <c r="S17" s="637"/>
      <c r="T17" s="637"/>
      <c r="U17" s="637"/>
      <c r="V17" s="637"/>
      <c r="W17" s="637"/>
      <c r="X17" s="637"/>
      <c r="Y17" s="638"/>
      <c r="Z17" s="676">
        <v>1.1000000000000001</v>
      </c>
      <c r="AA17" s="676"/>
      <c r="AB17" s="676"/>
      <c r="AC17" s="676"/>
      <c r="AD17" s="677">
        <v>133661</v>
      </c>
      <c r="AE17" s="677"/>
      <c r="AF17" s="677"/>
      <c r="AG17" s="677"/>
      <c r="AH17" s="677"/>
      <c r="AI17" s="677"/>
      <c r="AJ17" s="677"/>
      <c r="AK17" s="677"/>
      <c r="AL17" s="639">
        <v>1.9</v>
      </c>
      <c r="AM17" s="640"/>
      <c r="AN17" s="640"/>
      <c r="AO17" s="678"/>
      <c r="AP17" s="633" t="s">
        <v>197</v>
      </c>
      <c r="AQ17" s="634"/>
      <c r="AR17" s="634"/>
      <c r="AS17" s="634"/>
      <c r="AT17" s="634"/>
      <c r="AU17" s="634"/>
      <c r="AV17" s="634"/>
      <c r="AW17" s="634"/>
      <c r="AX17" s="634"/>
      <c r="AY17" s="634"/>
      <c r="AZ17" s="634"/>
      <c r="BA17" s="634"/>
      <c r="BB17" s="634"/>
      <c r="BC17" s="634"/>
      <c r="BD17" s="634"/>
      <c r="BE17" s="634"/>
      <c r="BF17" s="635"/>
      <c r="BG17" s="636" t="s">
        <v>65</v>
      </c>
      <c r="BH17" s="637"/>
      <c r="BI17" s="637"/>
      <c r="BJ17" s="637"/>
      <c r="BK17" s="637"/>
      <c r="BL17" s="637"/>
      <c r="BM17" s="637"/>
      <c r="BN17" s="638"/>
      <c r="BO17" s="676" t="s">
        <v>65</v>
      </c>
      <c r="BP17" s="676"/>
      <c r="BQ17" s="676"/>
      <c r="BR17" s="676"/>
      <c r="BS17" s="642" t="s">
        <v>65</v>
      </c>
      <c r="BT17" s="637"/>
      <c r="BU17" s="637"/>
      <c r="BV17" s="637"/>
      <c r="BW17" s="637"/>
      <c r="BX17" s="637"/>
      <c r="BY17" s="637"/>
      <c r="BZ17" s="637"/>
      <c r="CA17" s="637"/>
      <c r="CB17" s="683"/>
      <c r="CD17" s="672" t="s">
        <v>198</v>
      </c>
      <c r="CE17" s="673"/>
      <c r="CF17" s="673"/>
      <c r="CG17" s="673"/>
      <c r="CH17" s="673"/>
      <c r="CI17" s="673"/>
      <c r="CJ17" s="673"/>
      <c r="CK17" s="673"/>
      <c r="CL17" s="673"/>
      <c r="CM17" s="673"/>
      <c r="CN17" s="673"/>
      <c r="CO17" s="673"/>
      <c r="CP17" s="673"/>
      <c r="CQ17" s="674"/>
      <c r="CR17" s="636">
        <v>902013</v>
      </c>
      <c r="CS17" s="637"/>
      <c r="CT17" s="637"/>
      <c r="CU17" s="637"/>
      <c r="CV17" s="637"/>
      <c r="CW17" s="637"/>
      <c r="CX17" s="637"/>
      <c r="CY17" s="638"/>
      <c r="CZ17" s="676">
        <v>8.1999999999999993</v>
      </c>
      <c r="DA17" s="676"/>
      <c r="DB17" s="676"/>
      <c r="DC17" s="676"/>
      <c r="DD17" s="642" t="s">
        <v>65</v>
      </c>
      <c r="DE17" s="637"/>
      <c r="DF17" s="637"/>
      <c r="DG17" s="637"/>
      <c r="DH17" s="637"/>
      <c r="DI17" s="637"/>
      <c r="DJ17" s="637"/>
      <c r="DK17" s="637"/>
      <c r="DL17" s="637"/>
      <c r="DM17" s="637"/>
      <c r="DN17" s="637"/>
      <c r="DO17" s="637"/>
      <c r="DP17" s="638"/>
      <c r="DQ17" s="642">
        <v>888875</v>
      </c>
      <c r="DR17" s="637"/>
      <c r="DS17" s="637"/>
      <c r="DT17" s="637"/>
      <c r="DU17" s="637"/>
      <c r="DV17" s="637"/>
      <c r="DW17" s="637"/>
      <c r="DX17" s="637"/>
      <c r="DY17" s="637"/>
      <c r="DZ17" s="637"/>
      <c r="EA17" s="637"/>
      <c r="EB17" s="637"/>
      <c r="EC17" s="683"/>
    </row>
    <row r="18" spans="2:133" ht="11.25" customHeight="1" x14ac:dyDescent="0.15">
      <c r="B18" s="633" t="s">
        <v>199</v>
      </c>
      <c r="C18" s="634"/>
      <c r="D18" s="634"/>
      <c r="E18" s="634"/>
      <c r="F18" s="634"/>
      <c r="G18" s="634"/>
      <c r="H18" s="634"/>
      <c r="I18" s="634"/>
      <c r="J18" s="634"/>
      <c r="K18" s="634"/>
      <c r="L18" s="634"/>
      <c r="M18" s="634"/>
      <c r="N18" s="634"/>
      <c r="O18" s="634"/>
      <c r="P18" s="634"/>
      <c r="Q18" s="635"/>
      <c r="R18" s="636">
        <v>32445</v>
      </c>
      <c r="S18" s="637"/>
      <c r="T18" s="637"/>
      <c r="U18" s="637"/>
      <c r="V18" s="637"/>
      <c r="W18" s="637"/>
      <c r="X18" s="637"/>
      <c r="Y18" s="638"/>
      <c r="Z18" s="676">
        <v>0.3</v>
      </c>
      <c r="AA18" s="676"/>
      <c r="AB18" s="676"/>
      <c r="AC18" s="676"/>
      <c r="AD18" s="677">
        <v>32445</v>
      </c>
      <c r="AE18" s="677"/>
      <c r="AF18" s="677"/>
      <c r="AG18" s="677"/>
      <c r="AH18" s="677"/>
      <c r="AI18" s="677"/>
      <c r="AJ18" s="677"/>
      <c r="AK18" s="677"/>
      <c r="AL18" s="639">
        <v>0.5</v>
      </c>
      <c r="AM18" s="640"/>
      <c r="AN18" s="640"/>
      <c r="AO18" s="678"/>
      <c r="AP18" s="633" t="s">
        <v>200</v>
      </c>
      <c r="AQ18" s="634"/>
      <c r="AR18" s="634"/>
      <c r="AS18" s="634"/>
      <c r="AT18" s="634"/>
      <c r="AU18" s="634"/>
      <c r="AV18" s="634"/>
      <c r="AW18" s="634"/>
      <c r="AX18" s="634"/>
      <c r="AY18" s="634"/>
      <c r="AZ18" s="634"/>
      <c r="BA18" s="634"/>
      <c r="BB18" s="634"/>
      <c r="BC18" s="634"/>
      <c r="BD18" s="634"/>
      <c r="BE18" s="634"/>
      <c r="BF18" s="635"/>
      <c r="BG18" s="636" t="s">
        <v>65</v>
      </c>
      <c r="BH18" s="637"/>
      <c r="BI18" s="637"/>
      <c r="BJ18" s="637"/>
      <c r="BK18" s="637"/>
      <c r="BL18" s="637"/>
      <c r="BM18" s="637"/>
      <c r="BN18" s="638"/>
      <c r="BO18" s="676" t="s">
        <v>65</v>
      </c>
      <c r="BP18" s="676"/>
      <c r="BQ18" s="676"/>
      <c r="BR18" s="676"/>
      <c r="BS18" s="642" t="s">
        <v>65</v>
      </c>
      <c r="BT18" s="637"/>
      <c r="BU18" s="637"/>
      <c r="BV18" s="637"/>
      <c r="BW18" s="637"/>
      <c r="BX18" s="637"/>
      <c r="BY18" s="637"/>
      <c r="BZ18" s="637"/>
      <c r="CA18" s="637"/>
      <c r="CB18" s="683"/>
      <c r="CD18" s="672" t="s">
        <v>201</v>
      </c>
      <c r="CE18" s="673"/>
      <c r="CF18" s="673"/>
      <c r="CG18" s="673"/>
      <c r="CH18" s="673"/>
      <c r="CI18" s="673"/>
      <c r="CJ18" s="673"/>
      <c r="CK18" s="673"/>
      <c r="CL18" s="673"/>
      <c r="CM18" s="673"/>
      <c r="CN18" s="673"/>
      <c r="CO18" s="673"/>
      <c r="CP18" s="673"/>
      <c r="CQ18" s="674"/>
      <c r="CR18" s="636" t="s">
        <v>65</v>
      </c>
      <c r="CS18" s="637"/>
      <c r="CT18" s="637"/>
      <c r="CU18" s="637"/>
      <c r="CV18" s="637"/>
      <c r="CW18" s="637"/>
      <c r="CX18" s="637"/>
      <c r="CY18" s="638"/>
      <c r="CZ18" s="676" t="s">
        <v>65</v>
      </c>
      <c r="DA18" s="676"/>
      <c r="DB18" s="676"/>
      <c r="DC18" s="676"/>
      <c r="DD18" s="642" t="s">
        <v>65</v>
      </c>
      <c r="DE18" s="637"/>
      <c r="DF18" s="637"/>
      <c r="DG18" s="637"/>
      <c r="DH18" s="637"/>
      <c r="DI18" s="637"/>
      <c r="DJ18" s="637"/>
      <c r="DK18" s="637"/>
      <c r="DL18" s="637"/>
      <c r="DM18" s="637"/>
      <c r="DN18" s="637"/>
      <c r="DO18" s="637"/>
      <c r="DP18" s="638"/>
      <c r="DQ18" s="642" t="s">
        <v>65</v>
      </c>
      <c r="DR18" s="637"/>
      <c r="DS18" s="637"/>
      <c r="DT18" s="637"/>
      <c r="DU18" s="637"/>
      <c r="DV18" s="637"/>
      <c r="DW18" s="637"/>
      <c r="DX18" s="637"/>
      <c r="DY18" s="637"/>
      <c r="DZ18" s="637"/>
      <c r="EA18" s="637"/>
      <c r="EB18" s="637"/>
      <c r="EC18" s="683"/>
    </row>
    <row r="19" spans="2:133" ht="11.25" customHeight="1" x14ac:dyDescent="0.15">
      <c r="B19" s="633" t="s">
        <v>202</v>
      </c>
      <c r="C19" s="634"/>
      <c r="D19" s="634"/>
      <c r="E19" s="634"/>
      <c r="F19" s="634"/>
      <c r="G19" s="634"/>
      <c r="H19" s="634"/>
      <c r="I19" s="634"/>
      <c r="J19" s="634"/>
      <c r="K19" s="634"/>
      <c r="L19" s="634"/>
      <c r="M19" s="634"/>
      <c r="N19" s="634"/>
      <c r="O19" s="634"/>
      <c r="P19" s="634"/>
      <c r="Q19" s="635"/>
      <c r="R19" s="636">
        <v>2923</v>
      </c>
      <c r="S19" s="637"/>
      <c r="T19" s="637"/>
      <c r="U19" s="637"/>
      <c r="V19" s="637"/>
      <c r="W19" s="637"/>
      <c r="X19" s="637"/>
      <c r="Y19" s="638"/>
      <c r="Z19" s="676">
        <v>0</v>
      </c>
      <c r="AA19" s="676"/>
      <c r="AB19" s="676"/>
      <c r="AC19" s="676"/>
      <c r="AD19" s="677">
        <v>2923</v>
      </c>
      <c r="AE19" s="677"/>
      <c r="AF19" s="677"/>
      <c r="AG19" s="677"/>
      <c r="AH19" s="677"/>
      <c r="AI19" s="677"/>
      <c r="AJ19" s="677"/>
      <c r="AK19" s="677"/>
      <c r="AL19" s="639">
        <v>0</v>
      </c>
      <c r="AM19" s="640"/>
      <c r="AN19" s="640"/>
      <c r="AO19" s="678"/>
      <c r="AP19" s="633" t="s">
        <v>203</v>
      </c>
      <c r="AQ19" s="634"/>
      <c r="AR19" s="634"/>
      <c r="AS19" s="634"/>
      <c r="AT19" s="634"/>
      <c r="AU19" s="634"/>
      <c r="AV19" s="634"/>
      <c r="AW19" s="634"/>
      <c r="AX19" s="634"/>
      <c r="AY19" s="634"/>
      <c r="AZ19" s="634"/>
      <c r="BA19" s="634"/>
      <c r="BB19" s="634"/>
      <c r="BC19" s="634"/>
      <c r="BD19" s="634"/>
      <c r="BE19" s="634"/>
      <c r="BF19" s="635"/>
      <c r="BG19" s="636">
        <v>96979</v>
      </c>
      <c r="BH19" s="637"/>
      <c r="BI19" s="637"/>
      <c r="BJ19" s="637"/>
      <c r="BK19" s="637"/>
      <c r="BL19" s="637"/>
      <c r="BM19" s="637"/>
      <c r="BN19" s="638"/>
      <c r="BO19" s="676">
        <v>2</v>
      </c>
      <c r="BP19" s="676"/>
      <c r="BQ19" s="676"/>
      <c r="BR19" s="676"/>
      <c r="BS19" s="642" t="s">
        <v>65</v>
      </c>
      <c r="BT19" s="637"/>
      <c r="BU19" s="637"/>
      <c r="BV19" s="637"/>
      <c r="BW19" s="637"/>
      <c r="BX19" s="637"/>
      <c r="BY19" s="637"/>
      <c r="BZ19" s="637"/>
      <c r="CA19" s="637"/>
      <c r="CB19" s="683"/>
      <c r="CD19" s="672" t="s">
        <v>204</v>
      </c>
      <c r="CE19" s="673"/>
      <c r="CF19" s="673"/>
      <c r="CG19" s="673"/>
      <c r="CH19" s="673"/>
      <c r="CI19" s="673"/>
      <c r="CJ19" s="673"/>
      <c r="CK19" s="673"/>
      <c r="CL19" s="673"/>
      <c r="CM19" s="673"/>
      <c r="CN19" s="673"/>
      <c r="CO19" s="673"/>
      <c r="CP19" s="673"/>
      <c r="CQ19" s="674"/>
      <c r="CR19" s="636" t="s">
        <v>65</v>
      </c>
      <c r="CS19" s="637"/>
      <c r="CT19" s="637"/>
      <c r="CU19" s="637"/>
      <c r="CV19" s="637"/>
      <c r="CW19" s="637"/>
      <c r="CX19" s="637"/>
      <c r="CY19" s="638"/>
      <c r="CZ19" s="676" t="s">
        <v>65</v>
      </c>
      <c r="DA19" s="676"/>
      <c r="DB19" s="676"/>
      <c r="DC19" s="676"/>
      <c r="DD19" s="642" t="s">
        <v>65</v>
      </c>
      <c r="DE19" s="637"/>
      <c r="DF19" s="637"/>
      <c r="DG19" s="637"/>
      <c r="DH19" s="637"/>
      <c r="DI19" s="637"/>
      <c r="DJ19" s="637"/>
      <c r="DK19" s="637"/>
      <c r="DL19" s="637"/>
      <c r="DM19" s="637"/>
      <c r="DN19" s="637"/>
      <c r="DO19" s="637"/>
      <c r="DP19" s="638"/>
      <c r="DQ19" s="642" t="s">
        <v>65</v>
      </c>
      <c r="DR19" s="637"/>
      <c r="DS19" s="637"/>
      <c r="DT19" s="637"/>
      <c r="DU19" s="637"/>
      <c r="DV19" s="637"/>
      <c r="DW19" s="637"/>
      <c r="DX19" s="637"/>
      <c r="DY19" s="637"/>
      <c r="DZ19" s="637"/>
      <c r="EA19" s="637"/>
      <c r="EB19" s="637"/>
      <c r="EC19" s="683"/>
    </row>
    <row r="20" spans="2:133" ht="11.25" customHeight="1" x14ac:dyDescent="0.15">
      <c r="B20" s="633" t="s">
        <v>205</v>
      </c>
      <c r="C20" s="634"/>
      <c r="D20" s="634"/>
      <c r="E20" s="634"/>
      <c r="F20" s="634"/>
      <c r="G20" s="634"/>
      <c r="H20" s="634"/>
      <c r="I20" s="634"/>
      <c r="J20" s="634"/>
      <c r="K20" s="634"/>
      <c r="L20" s="634"/>
      <c r="M20" s="634"/>
      <c r="N20" s="634"/>
      <c r="O20" s="634"/>
      <c r="P20" s="634"/>
      <c r="Q20" s="635"/>
      <c r="R20" s="636">
        <v>870</v>
      </c>
      <c r="S20" s="637"/>
      <c r="T20" s="637"/>
      <c r="U20" s="637"/>
      <c r="V20" s="637"/>
      <c r="W20" s="637"/>
      <c r="X20" s="637"/>
      <c r="Y20" s="638"/>
      <c r="Z20" s="676">
        <v>0</v>
      </c>
      <c r="AA20" s="676"/>
      <c r="AB20" s="676"/>
      <c r="AC20" s="676"/>
      <c r="AD20" s="677">
        <v>870</v>
      </c>
      <c r="AE20" s="677"/>
      <c r="AF20" s="677"/>
      <c r="AG20" s="677"/>
      <c r="AH20" s="677"/>
      <c r="AI20" s="677"/>
      <c r="AJ20" s="677"/>
      <c r="AK20" s="677"/>
      <c r="AL20" s="639">
        <v>0</v>
      </c>
      <c r="AM20" s="640"/>
      <c r="AN20" s="640"/>
      <c r="AO20" s="678"/>
      <c r="AP20" s="633" t="s">
        <v>206</v>
      </c>
      <c r="AQ20" s="634"/>
      <c r="AR20" s="634"/>
      <c r="AS20" s="634"/>
      <c r="AT20" s="634"/>
      <c r="AU20" s="634"/>
      <c r="AV20" s="634"/>
      <c r="AW20" s="634"/>
      <c r="AX20" s="634"/>
      <c r="AY20" s="634"/>
      <c r="AZ20" s="634"/>
      <c r="BA20" s="634"/>
      <c r="BB20" s="634"/>
      <c r="BC20" s="634"/>
      <c r="BD20" s="634"/>
      <c r="BE20" s="634"/>
      <c r="BF20" s="635"/>
      <c r="BG20" s="636">
        <v>96979</v>
      </c>
      <c r="BH20" s="637"/>
      <c r="BI20" s="637"/>
      <c r="BJ20" s="637"/>
      <c r="BK20" s="637"/>
      <c r="BL20" s="637"/>
      <c r="BM20" s="637"/>
      <c r="BN20" s="638"/>
      <c r="BO20" s="676">
        <v>2</v>
      </c>
      <c r="BP20" s="676"/>
      <c r="BQ20" s="676"/>
      <c r="BR20" s="676"/>
      <c r="BS20" s="642" t="s">
        <v>65</v>
      </c>
      <c r="BT20" s="637"/>
      <c r="BU20" s="637"/>
      <c r="BV20" s="637"/>
      <c r="BW20" s="637"/>
      <c r="BX20" s="637"/>
      <c r="BY20" s="637"/>
      <c r="BZ20" s="637"/>
      <c r="CA20" s="637"/>
      <c r="CB20" s="683"/>
      <c r="CD20" s="672" t="s">
        <v>207</v>
      </c>
      <c r="CE20" s="673"/>
      <c r="CF20" s="673"/>
      <c r="CG20" s="673"/>
      <c r="CH20" s="673"/>
      <c r="CI20" s="673"/>
      <c r="CJ20" s="673"/>
      <c r="CK20" s="673"/>
      <c r="CL20" s="673"/>
      <c r="CM20" s="673"/>
      <c r="CN20" s="673"/>
      <c r="CO20" s="673"/>
      <c r="CP20" s="673"/>
      <c r="CQ20" s="674"/>
      <c r="CR20" s="636">
        <v>10989913</v>
      </c>
      <c r="CS20" s="637"/>
      <c r="CT20" s="637"/>
      <c r="CU20" s="637"/>
      <c r="CV20" s="637"/>
      <c r="CW20" s="637"/>
      <c r="CX20" s="637"/>
      <c r="CY20" s="638"/>
      <c r="CZ20" s="676">
        <v>100</v>
      </c>
      <c r="DA20" s="676"/>
      <c r="DB20" s="676"/>
      <c r="DC20" s="676"/>
      <c r="DD20" s="642">
        <v>1093953</v>
      </c>
      <c r="DE20" s="637"/>
      <c r="DF20" s="637"/>
      <c r="DG20" s="637"/>
      <c r="DH20" s="637"/>
      <c r="DI20" s="637"/>
      <c r="DJ20" s="637"/>
      <c r="DK20" s="637"/>
      <c r="DL20" s="637"/>
      <c r="DM20" s="637"/>
      <c r="DN20" s="637"/>
      <c r="DO20" s="637"/>
      <c r="DP20" s="638"/>
      <c r="DQ20" s="642">
        <v>7870362</v>
      </c>
      <c r="DR20" s="637"/>
      <c r="DS20" s="637"/>
      <c r="DT20" s="637"/>
      <c r="DU20" s="637"/>
      <c r="DV20" s="637"/>
      <c r="DW20" s="637"/>
      <c r="DX20" s="637"/>
      <c r="DY20" s="637"/>
      <c r="DZ20" s="637"/>
      <c r="EA20" s="637"/>
      <c r="EB20" s="637"/>
      <c r="EC20" s="683"/>
    </row>
    <row r="21" spans="2:133" ht="11.25" customHeight="1" x14ac:dyDescent="0.15">
      <c r="B21" s="633" t="s">
        <v>208</v>
      </c>
      <c r="C21" s="634"/>
      <c r="D21" s="634"/>
      <c r="E21" s="634"/>
      <c r="F21" s="634"/>
      <c r="G21" s="634"/>
      <c r="H21" s="634"/>
      <c r="I21" s="634"/>
      <c r="J21" s="634"/>
      <c r="K21" s="634"/>
      <c r="L21" s="634"/>
      <c r="M21" s="634"/>
      <c r="N21" s="634"/>
      <c r="O21" s="634"/>
      <c r="P21" s="634"/>
      <c r="Q21" s="635"/>
      <c r="R21" s="636">
        <v>97423</v>
      </c>
      <c r="S21" s="637"/>
      <c r="T21" s="637"/>
      <c r="U21" s="637"/>
      <c r="V21" s="637"/>
      <c r="W21" s="637"/>
      <c r="X21" s="637"/>
      <c r="Y21" s="638"/>
      <c r="Z21" s="676">
        <v>0.8</v>
      </c>
      <c r="AA21" s="676"/>
      <c r="AB21" s="676"/>
      <c r="AC21" s="676"/>
      <c r="AD21" s="677">
        <v>97423</v>
      </c>
      <c r="AE21" s="677"/>
      <c r="AF21" s="677"/>
      <c r="AG21" s="677"/>
      <c r="AH21" s="677"/>
      <c r="AI21" s="677"/>
      <c r="AJ21" s="677"/>
      <c r="AK21" s="677"/>
      <c r="AL21" s="639">
        <v>1.4</v>
      </c>
      <c r="AM21" s="640"/>
      <c r="AN21" s="640"/>
      <c r="AO21" s="678"/>
      <c r="AP21" s="731" t="s">
        <v>209</v>
      </c>
      <c r="AQ21" s="738"/>
      <c r="AR21" s="738"/>
      <c r="AS21" s="738"/>
      <c r="AT21" s="738"/>
      <c r="AU21" s="738"/>
      <c r="AV21" s="738"/>
      <c r="AW21" s="738"/>
      <c r="AX21" s="738"/>
      <c r="AY21" s="738"/>
      <c r="AZ21" s="738"/>
      <c r="BA21" s="738"/>
      <c r="BB21" s="738"/>
      <c r="BC21" s="738"/>
      <c r="BD21" s="738"/>
      <c r="BE21" s="738"/>
      <c r="BF21" s="733"/>
      <c r="BG21" s="636" t="s">
        <v>65</v>
      </c>
      <c r="BH21" s="637"/>
      <c r="BI21" s="637"/>
      <c r="BJ21" s="637"/>
      <c r="BK21" s="637"/>
      <c r="BL21" s="637"/>
      <c r="BM21" s="637"/>
      <c r="BN21" s="638"/>
      <c r="BO21" s="676" t="s">
        <v>65</v>
      </c>
      <c r="BP21" s="676"/>
      <c r="BQ21" s="676"/>
      <c r="BR21" s="676"/>
      <c r="BS21" s="642" t="s">
        <v>65</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210</v>
      </c>
      <c r="C22" s="634"/>
      <c r="D22" s="634"/>
      <c r="E22" s="634"/>
      <c r="F22" s="634"/>
      <c r="G22" s="634"/>
      <c r="H22" s="634"/>
      <c r="I22" s="634"/>
      <c r="J22" s="634"/>
      <c r="K22" s="634"/>
      <c r="L22" s="634"/>
      <c r="M22" s="634"/>
      <c r="N22" s="634"/>
      <c r="O22" s="634"/>
      <c r="P22" s="634"/>
      <c r="Q22" s="635"/>
      <c r="R22" s="636">
        <v>1422173</v>
      </c>
      <c r="S22" s="637"/>
      <c r="T22" s="637"/>
      <c r="U22" s="637"/>
      <c r="V22" s="637"/>
      <c r="W22" s="637"/>
      <c r="X22" s="637"/>
      <c r="Y22" s="638"/>
      <c r="Z22" s="676">
        <v>12.2</v>
      </c>
      <c r="AA22" s="676"/>
      <c r="AB22" s="676"/>
      <c r="AC22" s="676"/>
      <c r="AD22" s="677">
        <v>1255650</v>
      </c>
      <c r="AE22" s="677"/>
      <c r="AF22" s="677"/>
      <c r="AG22" s="677"/>
      <c r="AH22" s="677"/>
      <c r="AI22" s="677"/>
      <c r="AJ22" s="677"/>
      <c r="AK22" s="677"/>
      <c r="AL22" s="639">
        <v>18.100000000000001</v>
      </c>
      <c r="AM22" s="640"/>
      <c r="AN22" s="640"/>
      <c r="AO22" s="678"/>
      <c r="AP22" s="731" t="s">
        <v>211</v>
      </c>
      <c r="AQ22" s="738"/>
      <c r="AR22" s="738"/>
      <c r="AS22" s="738"/>
      <c r="AT22" s="738"/>
      <c r="AU22" s="738"/>
      <c r="AV22" s="738"/>
      <c r="AW22" s="738"/>
      <c r="AX22" s="738"/>
      <c r="AY22" s="738"/>
      <c r="AZ22" s="738"/>
      <c r="BA22" s="738"/>
      <c r="BB22" s="738"/>
      <c r="BC22" s="738"/>
      <c r="BD22" s="738"/>
      <c r="BE22" s="738"/>
      <c r="BF22" s="733"/>
      <c r="BG22" s="636" t="s">
        <v>65</v>
      </c>
      <c r="BH22" s="637"/>
      <c r="BI22" s="637"/>
      <c r="BJ22" s="637"/>
      <c r="BK22" s="637"/>
      <c r="BL22" s="637"/>
      <c r="BM22" s="637"/>
      <c r="BN22" s="638"/>
      <c r="BO22" s="676" t="s">
        <v>65</v>
      </c>
      <c r="BP22" s="676"/>
      <c r="BQ22" s="676"/>
      <c r="BR22" s="676"/>
      <c r="BS22" s="642" t="s">
        <v>65</v>
      </c>
      <c r="BT22" s="637"/>
      <c r="BU22" s="637"/>
      <c r="BV22" s="637"/>
      <c r="BW22" s="637"/>
      <c r="BX22" s="637"/>
      <c r="BY22" s="637"/>
      <c r="BZ22" s="637"/>
      <c r="CA22" s="637"/>
      <c r="CB22" s="683"/>
      <c r="CD22" s="740" t="s">
        <v>212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213</v>
      </c>
      <c r="C23" s="634"/>
      <c r="D23" s="634"/>
      <c r="E23" s="634"/>
      <c r="F23" s="634"/>
      <c r="G23" s="634"/>
      <c r="H23" s="634"/>
      <c r="I23" s="634"/>
      <c r="J23" s="634"/>
      <c r="K23" s="634"/>
      <c r="L23" s="634"/>
      <c r="M23" s="634"/>
      <c r="N23" s="634"/>
      <c r="O23" s="634"/>
      <c r="P23" s="634"/>
      <c r="Q23" s="635"/>
      <c r="R23" s="636">
        <v>1255650</v>
      </c>
      <c r="S23" s="637"/>
      <c r="T23" s="637"/>
      <c r="U23" s="637"/>
      <c r="V23" s="637"/>
      <c r="W23" s="637"/>
      <c r="X23" s="637"/>
      <c r="Y23" s="638"/>
      <c r="Z23" s="676">
        <v>10.8</v>
      </c>
      <c r="AA23" s="676"/>
      <c r="AB23" s="676"/>
      <c r="AC23" s="676"/>
      <c r="AD23" s="677">
        <v>1255650</v>
      </c>
      <c r="AE23" s="677"/>
      <c r="AF23" s="677"/>
      <c r="AG23" s="677"/>
      <c r="AH23" s="677"/>
      <c r="AI23" s="677"/>
      <c r="AJ23" s="677"/>
      <c r="AK23" s="677"/>
      <c r="AL23" s="639">
        <v>18.100000000000001</v>
      </c>
      <c r="AM23" s="640"/>
      <c r="AN23" s="640"/>
      <c r="AO23" s="678"/>
      <c r="AP23" s="731" t="s">
        <v>214</v>
      </c>
      <c r="AQ23" s="738"/>
      <c r="AR23" s="738"/>
      <c r="AS23" s="738"/>
      <c r="AT23" s="738"/>
      <c r="AU23" s="738"/>
      <c r="AV23" s="738"/>
      <c r="AW23" s="738"/>
      <c r="AX23" s="738"/>
      <c r="AY23" s="738"/>
      <c r="AZ23" s="738"/>
      <c r="BA23" s="738"/>
      <c r="BB23" s="738"/>
      <c r="BC23" s="738"/>
      <c r="BD23" s="738"/>
      <c r="BE23" s="738"/>
      <c r="BF23" s="733"/>
      <c r="BG23" s="636">
        <v>96979</v>
      </c>
      <c r="BH23" s="637"/>
      <c r="BI23" s="637"/>
      <c r="BJ23" s="637"/>
      <c r="BK23" s="637"/>
      <c r="BL23" s="637"/>
      <c r="BM23" s="637"/>
      <c r="BN23" s="638"/>
      <c r="BO23" s="676">
        <v>2</v>
      </c>
      <c r="BP23" s="676"/>
      <c r="BQ23" s="676"/>
      <c r="BR23" s="676"/>
      <c r="BS23" s="642" t="s">
        <v>65</v>
      </c>
      <c r="BT23" s="637"/>
      <c r="BU23" s="637"/>
      <c r="BV23" s="637"/>
      <c r="BW23" s="637"/>
      <c r="BX23" s="637"/>
      <c r="BY23" s="637"/>
      <c r="BZ23" s="637"/>
      <c r="CA23" s="637"/>
      <c r="CB23" s="683"/>
      <c r="CD23" s="740" t="s">
        <v>154</v>
      </c>
      <c r="CE23" s="741"/>
      <c r="CF23" s="741"/>
      <c r="CG23" s="741"/>
      <c r="CH23" s="741"/>
      <c r="CI23" s="741"/>
      <c r="CJ23" s="741"/>
      <c r="CK23" s="741"/>
      <c r="CL23" s="741"/>
      <c r="CM23" s="741"/>
      <c r="CN23" s="741"/>
      <c r="CO23" s="741"/>
      <c r="CP23" s="741"/>
      <c r="CQ23" s="742"/>
      <c r="CR23" s="740" t="s">
        <v>215</v>
      </c>
      <c r="CS23" s="741"/>
      <c r="CT23" s="741"/>
      <c r="CU23" s="741"/>
      <c r="CV23" s="741"/>
      <c r="CW23" s="741"/>
      <c r="CX23" s="741"/>
      <c r="CY23" s="742"/>
      <c r="CZ23" s="740" t="s">
        <v>216</v>
      </c>
      <c r="DA23" s="741"/>
      <c r="DB23" s="741"/>
      <c r="DC23" s="742"/>
      <c r="DD23" s="740" t="s">
        <v>217</v>
      </c>
      <c r="DE23" s="741"/>
      <c r="DF23" s="741"/>
      <c r="DG23" s="741"/>
      <c r="DH23" s="741"/>
      <c r="DI23" s="741"/>
      <c r="DJ23" s="741"/>
      <c r="DK23" s="742"/>
      <c r="DL23" s="743" t="s">
        <v>218</v>
      </c>
      <c r="DM23" s="744"/>
      <c r="DN23" s="744"/>
      <c r="DO23" s="744"/>
      <c r="DP23" s="744"/>
      <c r="DQ23" s="744"/>
      <c r="DR23" s="744"/>
      <c r="DS23" s="744"/>
      <c r="DT23" s="744"/>
      <c r="DU23" s="744"/>
      <c r="DV23" s="745"/>
      <c r="DW23" s="740" t="s">
        <v>219</v>
      </c>
      <c r="DX23" s="741"/>
      <c r="DY23" s="741"/>
      <c r="DZ23" s="741"/>
      <c r="EA23" s="741"/>
      <c r="EB23" s="741"/>
      <c r="EC23" s="742"/>
    </row>
    <row r="24" spans="2:133" ht="11.25" customHeight="1" x14ac:dyDescent="0.15">
      <c r="B24" s="633" t="s">
        <v>220</v>
      </c>
      <c r="C24" s="634"/>
      <c r="D24" s="634"/>
      <c r="E24" s="634"/>
      <c r="F24" s="634"/>
      <c r="G24" s="634"/>
      <c r="H24" s="634"/>
      <c r="I24" s="634"/>
      <c r="J24" s="634"/>
      <c r="K24" s="634"/>
      <c r="L24" s="634"/>
      <c r="M24" s="634"/>
      <c r="N24" s="634"/>
      <c r="O24" s="634"/>
      <c r="P24" s="634"/>
      <c r="Q24" s="635"/>
      <c r="R24" s="636">
        <v>166523</v>
      </c>
      <c r="S24" s="637"/>
      <c r="T24" s="637"/>
      <c r="U24" s="637"/>
      <c r="V24" s="637"/>
      <c r="W24" s="637"/>
      <c r="X24" s="637"/>
      <c r="Y24" s="638"/>
      <c r="Z24" s="676">
        <v>1.4</v>
      </c>
      <c r="AA24" s="676"/>
      <c r="AB24" s="676"/>
      <c r="AC24" s="676"/>
      <c r="AD24" s="677" t="s">
        <v>65</v>
      </c>
      <c r="AE24" s="677"/>
      <c r="AF24" s="677"/>
      <c r="AG24" s="677"/>
      <c r="AH24" s="677"/>
      <c r="AI24" s="677"/>
      <c r="AJ24" s="677"/>
      <c r="AK24" s="677"/>
      <c r="AL24" s="639" t="s">
        <v>65</v>
      </c>
      <c r="AM24" s="640"/>
      <c r="AN24" s="640"/>
      <c r="AO24" s="678"/>
      <c r="AP24" s="731" t="s">
        <v>221</v>
      </c>
      <c r="AQ24" s="738"/>
      <c r="AR24" s="738"/>
      <c r="AS24" s="738"/>
      <c r="AT24" s="738"/>
      <c r="AU24" s="738"/>
      <c r="AV24" s="738"/>
      <c r="AW24" s="738"/>
      <c r="AX24" s="738"/>
      <c r="AY24" s="738"/>
      <c r="AZ24" s="738"/>
      <c r="BA24" s="738"/>
      <c r="BB24" s="738"/>
      <c r="BC24" s="738"/>
      <c r="BD24" s="738"/>
      <c r="BE24" s="738"/>
      <c r="BF24" s="733"/>
      <c r="BG24" s="636" t="s">
        <v>65</v>
      </c>
      <c r="BH24" s="637"/>
      <c r="BI24" s="637"/>
      <c r="BJ24" s="637"/>
      <c r="BK24" s="637"/>
      <c r="BL24" s="637"/>
      <c r="BM24" s="637"/>
      <c r="BN24" s="638"/>
      <c r="BO24" s="676" t="s">
        <v>65</v>
      </c>
      <c r="BP24" s="676"/>
      <c r="BQ24" s="676"/>
      <c r="BR24" s="676"/>
      <c r="BS24" s="642" t="s">
        <v>65</v>
      </c>
      <c r="BT24" s="637"/>
      <c r="BU24" s="637"/>
      <c r="BV24" s="637"/>
      <c r="BW24" s="637"/>
      <c r="BX24" s="637"/>
      <c r="BY24" s="637"/>
      <c r="BZ24" s="637"/>
      <c r="CA24" s="637"/>
      <c r="CB24" s="683"/>
      <c r="CD24" s="694" t="s">
        <v>222</v>
      </c>
      <c r="CE24" s="695"/>
      <c r="CF24" s="695"/>
      <c r="CG24" s="695"/>
      <c r="CH24" s="695"/>
      <c r="CI24" s="695"/>
      <c r="CJ24" s="695"/>
      <c r="CK24" s="695"/>
      <c r="CL24" s="695"/>
      <c r="CM24" s="695"/>
      <c r="CN24" s="695"/>
      <c r="CO24" s="695"/>
      <c r="CP24" s="695"/>
      <c r="CQ24" s="696"/>
      <c r="CR24" s="691">
        <v>4670978</v>
      </c>
      <c r="CS24" s="692"/>
      <c r="CT24" s="692"/>
      <c r="CU24" s="692"/>
      <c r="CV24" s="692"/>
      <c r="CW24" s="692"/>
      <c r="CX24" s="692"/>
      <c r="CY24" s="735"/>
      <c r="CZ24" s="736">
        <v>42.5</v>
      </c>
      <c r="DA24" s="711"/>
      <c r="DB24" s="711"/>
      <c r="DC24" s="739"/>
      <c r="DD24" s="734">
        <v>3103462</v>
      </c>
      <c r="DE24" s="692"/>
      <c r="DF24" s="692"/>
      <c r="DG24" s="692"/>
      <c r="DH24" s="692"/>
      <c r="DI24" s="692"/>
      <c r="DJ24" s="692"/>
      <c r="DK24" s="735"/>
      <c r="DL24" s="734">
        <v>3097228</v>
      </c>
      <c r="DM24" s="692"/>
      <c r="DN24" s="692"/>
      <c r="DO24" s="692"/>
      <c r="DP24" s="692"/>
      <c r="DQ24" s="692"/>
      <c r="DR24" s="692"/>
      <c r="DS24" s="692"/>
      <c r="DT24" s="692"/>
      <c r="DU24" s="692"/>
      <c r="DV24" s="735"/>
      <c r="DW24" s="736">
        <v>42.1</v>
      </c>
      <c r="DX24" s="711"/>
      <c r="DY24" s="711"/>
      <c r="DZ24" s="711"/>
      <c r="EA24" s="711"/>
      <c r="EB24" s="711"/>
      <c r="EC24" s="737"/>
    </row>
    <row r="25" spans="2:133" ht="11.25" customHeight="1" x14ac:dyDescent="0.15">
      <c r="B25" s="633" t="s">
        <v>223</v>
      </c>
      <c r="C25" s="634"/>
      <c r="D25" s="634"/>
      <c r="E25" s="634"/>
      <c r="F25" s="634"/>
      <c r="G25" s="634"/>
      <c r="H25" s="634"/>
      <c r="I25" s="634"/>
      <c r="J25" s="634"/>
      <c r="K25" s="634"/>
      <c r="L25" s="634"/>
      <c r="M25" s="634"/>
      <c r="N25" s="634"/>
      <c r="O25" s="634"/>
      <c r="P25" s="634"/>
      <c r="Q25" s="635"/>
      <c r="R25" s="636" t="s">
        <v>65</v>
      </c>
      <c r="S25" s="637"/>
      <c r="T25" s="637"/>
      <c r="U25" s="637"/>
      <c r="V25" s="637"/>
      <c r="W25" s="637"/>
      <c r="X25" s="637"/>
      <c r="Y25" s="638"/>
      <c r="Z25" s="676" t="s">
        <v>65</v>
      </c>
      <c r="AA25" s="676"/>
      <c r="AB25" s="676"/>
      <c r="AC25" s="676"/>
      <c r="AD25" s="677" t="s">
        <v>65</v>
      </c>
      <c r="AE25" s="677"/>
      <c r="AF25" s="677"/>
      <c r="AG25" s="677"/>
      <c r="AH25" s="677"/>
      <c r="AI25" s="677"/>
      <c r="AJ25" s="677"/>
      <c r="AK25" s="677"/>
      <c r="AL25" s="639" t="s">
        <v>65</v>
      </c>
      <c r="AM25" s="640"/>
      <c r="AN25" s="640"/>
      <c r="AO25" s="678"/>
      <c r="AP25" s="731" t="s">
        <v>224</v>
      </c>
      <c r="AQ25" s="738"/>
      <c r="AR25" s="738"/>
      <c r="AS25" s="738"/>
      <c r="AT25" s="738"/>
      <c r="AU25" s="738"/>
      <c r="AV25" s="738"/>
      <c r="AW25" s="738"/>
      <c r="AX25" s="738"/>
      <c r="AY25" s="738"/>
      <c r="AZ25" s="738"/>
      <c r="BA25" s="738"/>
      <c r="BB25" s="738"/>
      <c r="BC25" s="738"/>
      <c r="BD25" s="738"/>
      <c r="BE25" s="738"/>
      <c r="BF25" s="733"/>
      <c r="BG25" s="636" t="s">
        <v>65</v>
      </c>
      <c r="BH25" s="637"/>
      <c r="BI25" s="637"/>
      <c r="BJ25" s="637"/>
      <c r="BK25" s="637"/>
      <c r="BL25" s="637"/>
      <c r="BM25" s="637"/>
      <c r="BN25" s="638"/>
      <c r="BO25" s="676" t="s">
        <v>65</v>
      </c>
      <c r="BP25" s="676"/>
      <c r="BQ25" s="676"/>
      <c r="BR25" s="676"/>
      <c r="BS25" s="642" t="s">
        <v>65</v>
      </c>
      <c r="BT25" s="637"/>
      <c r="BU25" s="637"/>
      <c r="BV25" s="637"/>
      <c r="BW25" s="637"/>
      <c r="BX25" s="637"/>
      <c r="BY25" s="637"/>
      <c r="BZ25" s="637"/>
      <c r="CA25" s="637"/>
      <c r="CB25" s="683"/>
      <c r="CD25" s="672" t="s">
        <v>225</v>
      </c>
      <c r="CE25" s="673"/>
      <c r="CF25" s="673"/>
      <c r="CG25" s="673"/>
      <c r="CH25" s="673"/>
      <c r="CI25" s="673"/>
      <c r="CJ25" s="673"/>
      <c r="CK25" s="673"/>
      <c r="CL25" s="673"/>
      <c r="CM25" s="673"/>
      <c r="CN25" s="673"/>
      <c r="CO25" s="673"/>
      <c r="CP25" s="673"/>
      <c r="CQ25" s="674"/>
      <c r="CR25" s="636">
        <v>1739479</v>
      </c>
      <c r="CS25" s="649"/>
      <c r="CT25" s="649"/>
      <c r="CU25" s="649"/>
      <c r="CV25" s="649"/>
      <c r="CW25" s="649"/>
      <c r="CX25" s="649"/>
      <c r="CY25" s="650"/>
      <c r="CZ25" s="639">
        <v>15.8</v>
      </c>
      <c r="DA25" s="651"/>
      <c r="DB25" s="651"/>
      <c r="DC25" s="652"/>
      <c r="DD25" s="642">
        <v>1565716</v>
      </c>
      <c r="DE25" s="649"/>
      <c r="DF25" s="649"/>
      <c r="DG25" s="649"/>
      <c r="DH25" s="649"/>
      <c r="DI25" s="649"/>
      <c r="DJ25" s="649"/>
      <c r="DK25" s="650"/>
      <c r="DL25" s="642">
        <v>1559482</v>
      </c>
      <c r="DM25" s="649"/>
      <c r="DN25" s="649"/>
      <c r="DO25" s="649"/>
      <c r="DP25" s="649"/>
      <c r="DQ25" s="649"/>
      <c r="DR25" s="649"/>
      <c r="DS25" s="649"/>
      <c r="DT25" s="649"/>
      <c r="DU25" s="649"/>
      <c r="DV25" s="650"/>
      <c r="DW25" s="639">
        <v>21.2</v>
      </c>
      <c r="DX25" s="651"/>
      <c r="DY25" s="651"/>
      <c r="DZ25" s="651"/>
      <c r="EA25" s="651"/>
      <c r="EB25" s="651"/>
      <c r="EC25" s="675"/>
    </row>
    <row r="26" spans="2:133" ht="11.25" customHeight="1" x14ac:dyDescent="0.15">
      <c r="B26" s="633" t="s">
        <v>226</v>
      </c>
      <c r="C26" s="634"/>
      <c r="D26" s="634"/>
      <c r="E26" s="634"/>
      <c r="F26" s="634"/>
      <c r="G26" s="634"/>
      <c r="H26" s="634"/>
      <c r="I26" s="634"/>
      <c r="J26" s="634"/>
      <c r="K26" s="634"/>
      <c r="L26" s="634"/>
      <c r="M26" s="634"/>
      <c r="N26" s="634"/>
      <c r="O26" s="634"/>
      <c r="P26" s="634"/>
      <c r="Q26" s="635"/>
      <c r="R26" s="636">
        <v>7169417</v>
      </c>
      <c r="S26" s="637"/>
      <c r="T26" s="637"/>
      <c r="U26" s="637"/>
      <c r="V26" s="637"/>
      <c r="W26" s="637"/>
      <c r="X26" s="637"/>
      <c r="Y26" s="638"/>
      <c r="Z26" s="676">
        <v>61.6</v>
      </c>
      <c r="AA26" s="676"/>
      <c r="AB26" s="676"/>
      <c r="AC26" s="676"/>
      <c r="AD26" s="677">
        <v>6905915</v>
      </c>
      <c r="AE26" s="677"/>
      <c r="AF26" s="677"/>
      <c r="AG26" s="677"/>
      <c r="AH26" s="677"/>
      <c r="AI26" s="677"/>
      <c r="AJ26" s="677"/>
      <c r="AK26" s="677"/>
      <c r="AL26" s="639">
        <v>99.8</v>
      </c>
      <c r="AM26" s="640"/>
      <c r="AN26" s="640"/>
      <c r="AO26" s="678"/>
      <c r="AP26" s="731" t="s">
        <v>227</v>
      </c>
      <c r="AQ26" s="732"/>
      <c r="AR26" s="732"/>
      <c r="AS26" s="732"/>
      <c r="AT26" s="732"/>
      <c r="AU26" s="732"/>
      <c r="AV26" s="732"/>
      <c r="AW26" s="732"/>
      <c r="AX26" s="732"/>
      <c r="AY26" s="732"/>
      <c r="AZ26" s="732"/>
      <c r="BA26" s="732"/>
      <c r="BB26" s="732"/>
      <c r="BC26" s="732"/>
      <c r="BD26" s="732"/>
      <c r="BE26" s="732"/>
      <c r="BF26" s="733"/>
      <c r="BG26" s="636" t="s">
        <v>65</v>
      </c>
      <c r="BH26" s="637"/>
      <c r="BI26" s="637"/>
      <c r="BJ26" s="637"/>
      <c r="BK26" s="637"/>
      <c r="BL26" s="637"/>
      <c r="BM26" s="637"/>
      <c r="BN26" s="638"/>
      <c r="BO26" s="676" t="s">
        <v>65</v>
      </c>
      <c r="BP26" s="676"/>
      <c r="BQ26" s="676"/>
      <c r="BR26" s="676"/>
      <c r="BS26" s="642" t="s">
        <v>65</v>
      </c>
      <c r="BT26" s="637"/>
      <c r="BU26" s="637"/>
      <c r="BV26" s="637"/>
      <c r="BW26" s="637"/>
      <c r="BX26" s="637"/>
      <c r="BY26" s="637"/>
      <c r="BZ26" s="637"/>
      <c r="CA26" s="637"/>
      <c r="CB26" s="683"/>
      <c r="CD26" s="672" t="s">
        <v>228</v>
      </c>
      <c r="CE26" s="673"/>
      <c r="CF26" s="673"/>
      <c r="CG26" s="673"/>
      <c r="CH26" s="673"/>
      <c r="CI26" s="673"/>
      <c r="CJ26" s="673"/>
      <c r="CK26" s="673"/>
      <c r="CL26" s="673"/>
      <c r="CM26" s="673"/>
      <c r="CN26" s="673"/>
      <c r="CO26" s="673"/>
      <c r="CP26" s="673"/>
      <c r="CQ26" s="674"/>
      <c r="CR26" s="636">
        <v>1152543</v>
      </c>
      <c r="CS26" s="637"/>
      <c r="CT26" s="637"/>
      <c r="CU26" s="637"/>
      <c r="CV26" s="637"/>
      <c r="CW26" s="637"/>
      <c r="CX26" s="637"/>
      <c r="CY26" s="638"/>
      <c r="CZ26" s="639">
        <v>10.5</v>
      </c>
      <c r="DA26" s="651"/>
      <c r="DB26" s="651"/>
      <c r="DC26" s="652"/>
      <c r="DD26" s="642">
        <v>992172</v>
      </c>
      <c r="DE26" s="637"/>
      <c r="DF26" s="637"/>
      <c r="DG26" s="637"/>
      <c r="DH26" s="637"/>
      <c r="DI26" s="637"/>
      <c r="DJ26" s="637"/>
      <c r="DK26" s="638"/>
      <c r="DL26" s="642" t="s">
        <v>65</v>
      </c>
      <c r="DM26" s="637"/>
      <c r="DN26" s="637"/>
      <c r="DO26" s="637"/>
      <c r="DP26" s="637"/>
      <c r="DQ26" s="637"/>
      <c r="DR26" s="637"/>
      <c r="DS26" s="637"/>
      <c r="DT26" s="637"/>
      <c r="DU26" s="637"/>
      <c r="DV26" s="638"/>
      <c r="DW26" s="639" t="s">
        <v>65</v>
      </c>
      <c r="DX26" s="651"/>
      <c r="DY26" s="651"/>
      <c r="DZ26" s="651"/>
      <c r="EA26" s="651"/>
      <c r="EB26" s="651"/>
      <c r="EC26" s="675"/>
    </row>
    <row r="27" spans="2:133" ht="11.25" customHeight="1" x14ac:dyDescent="0.15">
      <c r="B27" s="633" t="s">
        <v>229</v>
      </c>
      <c r="C27" s="634"/>
      <c r="D27" s="634"/>
      <c r="E27" s="634"/>
      <c r="F27" s="634"/>
      <c r="G27" s="634"/>
      <c r="H27" s="634"/>
      <c r="I27" s="634"/>
      <c r="J27" s="634"/>
      <c r="K27" s="634"/>
      <c r="L27" s="634"/>
      <c r="M27" s="634"/>
      <c r="N27" s="634"/>
      <c r="O27" s="634"/>
      <c r="P27" s="634"/>
      <c r="Q27" s="635"/>
      <c r="R27" s="636">
        <v>5092</v>
      </c>
      <c r="S27" s="637"/>
      <c r="T27" s="637"/>
      <c r="U27" s="637"/>
      <c r="V27" s="637"/>
      <c r="W27" s="637"/>
      <c r="X27" s="637"/>
      <c r="Y27" s="638"/>
      <c r="Z27" s="676">
        <v>0</v>
      </c>
      <c r="AA27" s="676"/>
      <c r="AB27" s="676"/>
      <c r="AC27" s="676"/>
      <c r="AD27" s="677">
        <v>5092</v>
      </c>
      <c r="AE27" s="677"/>
      <c r="AF27" s="677"/>
      <c r="AG27" s="677"/>
      <c r="AH27" s="677"/>
      <c r="AI27" s="677"/>
      <c r="AJ27" s="677"/>
      <c r="AK27" s="677"/>
      <c r="AL27" s="639">
        <v>0.1</v>
      </c>
      <c r="AM27" s="640"/>
      <c r="AN27" s="640"/>
      <c r="AO27" s="678"/>
      <c r="AP27" s="633" t="s">
        <v>230</v>
      </c>
      <c r="AQ27" s="634"/>
      <c r="AR27" s="634"/>
      <c r="AS27" s="634"/>
      <c r="AT27" s="634"/>
      <c r="AU27" s="634"/>
      <c r="AV27" s="634"/>
      <c r="AW27" s="634"/>
      <c r="AX27" s="634"/>
      <c r="AY27" s="634"/>
      <c r="AZ27" s="634"/>
      <c r="BA27" s="634"/>
      <c r="BB27" s="634"/>
      <c r="BC27" s="634"/>
      <c r="BD27" s="634"/>
      <c r="BE27" s="634"/>
      <c r="BF27" s="635"/>
      <c r="BG27" s="636">
        <v>4751153</v>
      </c>
      <c r="BH27" s="637"/>
      <c r="BI27" s="637"/>
      <c r="BJ27" s="637"/>
      <c r="BK27" s="637"/>
      <c r="BL27" s="637"/>
      <c r="BM27" s="637"/>
      <c r="BN27" s="638"/>
      <c r="BO27" s="676">
        <v>100</v>
      </c>
      <c r="BP27" s="676"/>
      <c r="BQ27" s="676"/>
      <c r="BR27" s="676"/>
      <c r="BS27" s="642">
        <v>67920</v>
      </c>
      <c r="BT27" s="637"/>
      <c r="BU27" s="637"/>
      <c r="BV27" s="637"/>
      <c r="BW27" s="637"/>
      <c r="BX27" s="637"/>
      <c r="BY27" s="637"/>
      <c r="BZ27" s="637"/>
      <c r="CA27" s="637"/>
      <c r="CB27" s="683"/>
      <c r="CD27" s="672" t="s">
        <v>231</v>
      </c>
      <c r="CE27" s="673"/>
      <c r="CF27" s="673"/>
      <c r="CG27" s="673"/>
      <c r="CH27" s="673"/>
      <c r="CI27" s="673"/>
      <c r="CJ27" s="673"/>
      <c r="CK27" s="673"/>
      <c r="CL27" s="673"/>
      <c r="CM27" s="673"/>
      <c r="CN27" s="673"/>
      <c r="CO27" s="673"/>
      <c r="CP27" s="673"/>
      <c r="CQ27" s="674"/>
      <c r="CR27" s="636">
        <v>2029486</v>
      </c>
      <c r="CS27" s="649"/>
      <c r="CT27" s="649"/>
      <c r="CU27" s="649"/>
      <c r="CV27" s="649"/>
      <c r="CW27" s="649"/>
      <c r="CX27" s="649"/>
      <c r="CY27" s="650"/>
      <c r="CZ27" s="639">
        <v>18.5</v>
      </c>
      <c r="DA27" s="651"/>
      <c r="DB27" s="651"/>
      <c r="DC27" s="652"/>
      <c r="DD27" s="642">
        <v>648871</v>
      </c>
      <c r="DE27" s="649"/>
      <c r="DF27" s="649"/>
      <c r="DG27" s="649"/>
      <c r="DH27" s="649"/>
      <c r="DI27" s="649"/>
      <c r="DJ27" s="649"/>
      <c r="DK27" s="650"/>
      <c r="DL27" s="642">
        <v>648871</v>
      </c>
      <c r="DM27" s="649"/>
      <c r="DN27" s="649"/>
      <c r="DO27" s="649"/>
      <c r="DP27" s="649"/>
      <c r="DQ27" s="649"/>
      <c r="DR27" s="649"/>
      <c r="DS27" s="649"/>
      <c r="DT27" s="649"/>
      <c r="DU27" s="649"/>
      <c r="DV27" s="650"/>
      <c r="DW27" s="639">
        <v>8.8000000000000007</v>
      </c>
      <c r="DX27" s="651"/>
      <c r="DY27" s="651"/>
      <c r="DZ27" s="651"/>
      <c r="EA27" s="651"/>
      <c r="EB27" s="651"/>
      <c r="EC27" s="675"/>
    </row>
    <row r="28" spans="2:133" ht="11.25" customHeight="1" x14ac:dyDescent="0.15">
      <c r="B28" s="633" t="s">
        <v>232</v>
      </c>
      <c r="C28" s="634"/>
      <c r="D28" s="634"/>
      <c r="E28" s="634"/>
      <c r="F28" s="634"/>
      <c r="G28" s="634"/>
      <c r="H28" s="634"/>
      <c r="I28" s="634"/>
      <c r="J28" s="634"/>
      <c r="K28" s="634"/>
      <c r="L28" s="634"/>
      <c r="M28" s="634"/>
      <c r="N28" s="634"/>
      <c r="O28" s="634"/>
      <c r="P28" s="634"/>
      <c r="Q28" s="635"/>
      <c r="R28" s="636">
        <v>8189</v>
      </c>
      <c r="S28" s="637"/>
      <c r="T28" s="637"/>
      <c r="U28" s="637"/>
      <c r="V28" s="637"/>
      <c r="W28" s="637"/>
      <c r="X28" s="637"/>
      <c r="Y28" s="638"/>
      <c r="Z28" s="676">
        <v>0.1</v>
      </c>
      <c r="AA28" s="676"/>
      <c r="AB28" s="676"/>
      <c r="AC28" s="676"/>
      <c r="AD28" s="677" t="s">
        <v>65</v>
      </c>
      <c r="AE28" s="677"/>
      <c r="AF28" s="677"/>
      <c r="AG28" s="677"/>
      <c r="AH28" s="677"/>
      <c r="AI28" s="677"/>
      <c r="AJ28" s="677"/>
      <c r="AK28" s="677"/>
      <c r="AL28" s="639" t="s">
        <v>65</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233</v>
      </c>
      <c r="CE28" s="673"/>
      <c r="CF28" s="673"/>
      <c r="CG28" s="673"/>
      <c r="CH28" s="673"/>
      <c r="CI28" s="673"/>
      <c r="CJ28" s="673"/>
      <c r="CK28" s="673"/>
      <c r="CL28" s="673"/>
      <c r="CM28" s="673"/>
      <c r="CN28" s="673"/>
      <c r="CO28" s="673"/>
      <c r="CP28" s="673"/>
      <c r="CQ28" s="674"/>
      <c r="CR28" s="636">
        <v>902013</v>
      </c>
      <c r="CS28" s="637"/>
      <c r="CT28" s="637"/>
      <c r="CU28" s="637"/>
      <c r="CV28" s="637"/>
      <c r="CW28" s="637"/>
      <c r="CX28" s="637"/>
      <c r="CY28" s="638"/>
      <c r="CZ28" s="639">
        <v>8.1999999999999993</v>
      </c>
      <c r="DA28" s="651"/>
      <c r="DB28" s="651"/>
      <c r="DC28" s="652"/>
      <c r="DD28" s="642">
        <v>888875</v>
      </c>
      <c r="DE28" s="637"/>
      <c r="DF28" s="637"/>
      <c r="DG28" s="637"/>
      <c r="DH28" s="637"/>
      <c r="DI28" s="637"/>
      <c r="DJ28" s="637"/>
      <c r="DK28" s="638"/>
      <c r="DL28" s="642">
        <v>888875</v>
      </c>
      <c r="DM28" s="637"/>
      <c r="DN28" s="637"/>
      <c r="DO28" s="637"/>
      <c r="DP28" s="637"/>
      <c r="DQ28" s="637"/>
      <c r="DR28" s="637"/>
      <c r="DS28" s="637"/>
      <c r="DT28" s="637"/>
      <c r="DU28" s="637"/>
      <c r="DV28" s="638"/>
      <c r="DW28" s="639">
        <v>12.1</v>
      </c>
      <c r="DX28" s="651"/>
      <c r="DY28" s="651"/>
      <c r="DZ28" s="651"/>
      <c r="EA28" s="651"/>
      <c r="EB28" s="651"/>
      <c r="EC28" s="675"/>
    </row>
    <row r="29" spans="2:133" ht="11.25" customHeight="1" x14ac:dyDescent="0.15">
      <c r="B29" s="633" t="s">
        <v>234</v>
      </c>
      <c r="C29" s="634"/>
      <c r="D29" s="634"/>
      <c r="E29" s="634"/>
      <c r="F29" s="634"/>
      <c r="G29" s="634"/>
      <c r="H29" s="634"/>
      <c r="I29" s="634"/>
      <c r="J29" s="634"/>
      <c r="K29" s="634"/>
      <c r="L29" s="634"/>
      <c r="M29" s="634"/>
      <c r="N29" s="634"/>
      <c r="O29" s="634"/>
      <c r="P29" s="634"/>
      <c r="Q29" s="635"/>
      <c r="R29" s="636">
        <v>189909</v>
      </c>
      <c r="S29" s="637"/>
      <c r="T29" s="637"/>
      <c r="U29" s="637"/>
      <c r="V29" s="637"/>
      <c r="W29" s="637"/>
      <c r="X29" s="637"/>
      <c r="Y29" s="638"/>
      <c r="Z29" s="676">
        <v>1.6</v>
      </c>
      <c r="AA29" s="676"/>
      <c r="AB29" s="676"/>
      <c r="AC29" s="676"/>
      <c r="AD29" s="677">
        <v>3166</v>
      </c>
      <c r="AE29" s="677"/>
      <c r="AF29" s="677"/>
      <c r="AG29" s="677"/>
      <c r="AH29" s="677"/>
      <c r="AI29" s="677"/>
      <c r="AJ29" s="677"/>
      <c r="AK29" s="677"/>
      <c r="AL29" s="639">
        <v>0</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235</v>
      </c>
      <c r="CE29" s="726"/>
      <c r="CF29" s="672" t="s">
        <v>236</v>
      </c>
      <c r="CG29" s="673"/>
      <c r="CH29" s="673"/>
      <c r="CI29" s="673"/>
      <c r="CJ29" s="673"/>
      <c r="CK29" s="673"/>
      <c r="CL29" s="673"/>
      <c r="CM29" s="673"/>
      <c r="CN29" s="673"/>
      <c r="CO29" s="673"/>
      <c r="CP29" s="673"/>
      <c r="CQ29" s="674"/>
      <c r="CR29" s="636">
        <v>902013</v>
      </c>
      <c r="CS29" s="649"/>
      <c r="CT29" s="649"/>
      <c r="CU29" s="649"/>
      <c r="CV29" s="649"/>
      <c r="CW29" s="649"/>
      <c r="CX29" s="649"/>
      <c r="CY29" s="650"/>
      <c r="CZ29" s="639">
        <v>8.1999999999999993</v>
      </c>
      <c r="DA29" s="651"/>
      <c r="DB29" s="651"/>
      <c r="DC29" s="652"/>
      <c r="DD29" s="642">
        <v>888875</v>
      </c>
      <c r="DE29" s="649"/>
      <c r="DF29" s="649"/>
      <c r="DG29" s="649"/>
      <c r="DH29" s="649"/>
      <c r="DI29" s="649"/>
      <c r="DJ29" s="649"/>
      <c r="DK29" s="650"/>
      <c r="DL29" s="642">
        <v>888875</v>
      </c>
      <c r="DM29" s="649"/>
      <c r="DN29" s="649"/>
      <c r="DO29" s="649"/>
      <c r="DP29" s="649"/>
      <c r="DQ29" s="649"/>
      <c r="DR29" s="649"/>
      <c r="DS29" s="649"/>
      <c r="DT29" s="649"/>
      <c r="DU29" s="649"/>
      <c r="DV29" s="650"/>
      <c r="DW29" s="639">
        <v>12.1</v>
      </c>
      <c r="DX29" s="651"/>
      <c r="DY29" s="651"/>
      <c r="DZ29" s="651"/>
      <c r="EA29" s="651"/>
      <c r="EB29" s="651"/>
      <c r="EC29" s="675"/>
    </row>
    <row r="30" spans="2:133" ht="11.25" customHeight="1" x14ac:dyDescent="0.15">
      <c r="B30" s="633" t="s">
        <v>237</v>
      </c>
      <c r="C30" s="634"/>
      <c r="D30" s="634"/>
      <c r="E30" s="634"/>
      <c r="F30" s="634"/>
      <c r="G30" s="634"/>
      <c r="H30" s="634"/>
      <c r="I30" s="634"/>
      <c r="J30" s="634"/>
      <c r="K30" s="634"/>
      <c r="L30" s="634"/>
      <c r="M30" s="634"/>
      <c r="N30" s="634"/>
      <c r="O30" s="634"/>
      <c r="P30" s="634"/>
      <c r="Q30" s="635"/>
      <c r="R30" s="636">
        <v>71043</v>
      </c>
      <c r="S30" s="637"/>
      <c r="T30" s="637"/>
      <c r="U30" s="637"/>
      <c r="V30" s="637"/>
      <c r="W30" s="637"/>
      <c r="X30" s="637"/>
      <c r="Y30" s="638"/>
      <c r="Z30" s="676">
        <v>0.6</v>
      </c>
      <c r="AA30" s="676"/>
      <c r="AB30" s="676"/>
      <c r="AC30" s="676"/>
      <c r="AD30" s="677" t="s">
        <v>65</v>
      </c>
      <c r="AE30" s="677"/>
      <c r="AF30" s="677"/>
      <c r="AG30" s="677"/>
      <c r="AH30" s="677"/>
      <c r="AI30" s="677"/>
      <c r="AJ30" s="677"/>
      <c r="AK30" s="677"/>
      <c r="AL30" s="639" t="s">
        <v>65</v>
      </c>
      <c r="AM30" s="640"/>
      <c r="AN30" s="640"/>
      <c r="AO30" s="678"/>
      <c r="AP30" s="697" t="s">
        <v>154</v>
      </c>
      <c r="AQ30" s="698"/>
      <c r="AR30" s="698"/>
      <c r="AS30" s="698"/>
      <c r="AT30" s="698"/>
      <c r="AU30" s="698"/>
      <c r="AV30" s="698"/>
      <c r="AW30" s="698"/>
      <c r="AX30" s="698"/>
      <c r="AY30" s="698"/>
      <c r="AZ30" s="698"/>
      <c r="BA30" s="698"/>
      <c r="BB30" s="698"/>
      <c r="BC30" s="698"/>
      <c r="BD30" s="698"/>
      <c r="BE30" s="698"/>
      <c r="BF30" s="699"/>
      <c r="BG30" s="697" t="s">
        <v>238</v>
      </c>
      <c r="BH30" s="722"/>
      <c r="BI30" s="722"/>
      <c r="BJ30" s="722"/>
      <c r="BK30" s="722"/>
      <c r="BL30" s="722"/>
      <c r="BM30" s="722"/>
      <c r="BN30" s="722"/>
      <c r="BO30" s="722"/>
      <c r="BP30" s="722"/>
      <c r="BQ30" s="723"/>
      <c r="BR30" s="697" t="s">
        <v>239</v>
      </c>
      <c r="BS30" s="722"/>
      <c r="BT30" s="722"/>
      <c r="BU30" s="722"/>
      <c r="BV30" s="722"/>
      <c r="BW30" s="722"/>
      <c r="BX30" s="722"/>
      <c r="BY30" s="722"/>
      <c r="BZ30" s="722"/>
      <c r="CA30" s="722"/>
      <c r="CB30" s="723"/>
      <c r="CD30" s="727"/>
      <c r="CE30" s="728"/>
      <c r="CF30" s="672" t="s">
        <v>240</v>
      </c>
      <c r="CG30" s="673"/>
      <c r="CH30" s="673"/>
      <c r="CI30" s="673"/>
      <c r="CJ30" s="673"/>
      <c r="CK30" s="673"/>
      <c r="CL30" s="673"/>
      <c r="CM30" s="673"/>
      <c r="CN30" s="673"/>
      <c r="CO30" s="673"/>
      <c r="CP30" s="673"/>
      <c r="CQ30" s="674"/>
      <c r="CR30" s="636">
        <v>840297</v>
      </c>
      <c r="CS30" s="637"/>
      <c r="CT30" s="637"/>
      <c r="CU30" s="637"/>
      <c r="CV30" s="637"/>
      <c r="CW30" s="637"/>
      <c r="CX30" s="637"/>
      <c r="CY30" s="638"/>
      <c r="CZ30" s="639">
        <v>7.6</v>
      </c>
      <c r="DA30" s="651"/>
      <c r="DB30" s="651"/>
      <c r="DC30" s="652"/>
      <c r="DD30" s="642">
        <v>827159</v>
      </c>
      <c r="DE30" s="637"/>
      <c r="DF30" s="637"/>
      <c r="DG30" s="637"/>
      <c r="DH30" s="637"/>
      <c r="DI30" s="637"/>
      <c r="DJ30" s="637"/>
      <c r="DK30" s="638"/>
      <c r="DL30" s="642">
        <v>827159</v>
      </c>
      <c r="DM30" s="637"/>
      <c r="DN30" s="637"/>
      <c r="DO30" s="637"/>
      <c r="DP30" s="637"/>
      <c r="DQ30" s="637"/>
      <c r="DR30" s="637"/>
      <c r="DS30" s="637"/>
      <c r="DT30" s="637"/>
      <c r="DU30" s="637"/>
      <c r="DV30" s="638"/>
      <c r="DW30" s="639">
        <v>11.2</v>
      </c>
      <c r="DX30" s="651"/>
      <c r="DY30" s="651"/>
      <c r="DZ30" s="651"/>
      <c r="EA30" s="651"/>
      <c r="EB30" s="651"/>
      <c r="EC30" s="675"/>
    </row>
    <row r="31" spans="2:133" ht="11.25" customHeight="1" x14ac:dyDescent="0.15">
      <c r="B31" s="633" t="s">
        <v>241</v>
      </c>
      <c r="C31" s="634"/>
      <c r="D31" s="634"/>
      <c r="E31" s="634"/>
      <c r="F31" s="634"/>
      <c r="G31" s="634"/>
      <c r="H31" s="634"/>
      <c r="I31" s="634"/>
      <c r="J31" s="634"/>
      <c r="K31" s="634"/>
      <c r="L31" s="634"/>
      <c r="M31" s="634"/>
      <c r="N31" s="634"/>
      <c r="O31" s="634"/>
      <c r="P31" s="634"/>
      <c r="Q31" s="635"/>
      <c r="R31" s="636">
        <v>1158325</v>
      </c>
      <c r="S31" s="637"/>
      <c r="T31" s="637"/>
      <c r="U31" s="637"/>
      <c r="V31" s="637"/>
      <c r="W31" s="637"/>
      <c r="X31" s="637"/>
      <c r="Y31" s="638"/>
      <c r="Z31" s="676">
        <v>10</v>
      </c>
      <c r="AA31" s="676"/>
      <c r="AB31" s="676"/>
      <c r="AC31" s="676"/>
      <c r="AD31" s="677" t="s">
        <v>65</v>
      </c>
      <c r="AE31" s="677"/>
      <c r="AF31" s="677"/>
      <c r="AG31" s="677"/>
      <c r="AH31" s="677"/>
      <c r="AI31" s="677"/>
      <c r="AJ31" s="677"/>
      <c r="AK31" s="677"/>
      <c r="AL31" s="639" t="s">
        <v>65</v>
      </c>
      <c r="AM31" s="640"/>
      <c r="AN31" s="640"/>
      <c r="AO31" s="678"/>
      <c r="AP31" s="713" t="s">
        <v>242</v>
      </c>
      <c r="AQ31" s="714"/>
      <c r="AR31" s="714"/>
      <c r="AS31" s="714"/>
      <c r="AT31" s="719" t="s">
        <v>243</v>
      </c>
      <c r="AU31" s="86"/>
      <c r="AV31" s="86"/>
      <c r="AW31" s="86"/>
      <c r="AX31" s="706" t="s">
        <v>120</v>
      </c>
      <c r="AY31" s="707"/>
      <c r="AZ31" s="707"/>
      <c r="BA31" s="707"/>
      <c r="BB31" s="707"/>
      <c r="BC31" s="707"/>
      <c r="BD31" s="707"/>
      <c r="BE31" s="707"/>
      <c r="BF31" s="708"/>
      <c r="BG31" s="709">
        <v>99.6</v>
      </c>
      <c r="BH31" s="710"/>
      <c r="BI31" s="710"/>
      <c r="BJ31" s="710"/>
      <c r="BK31" s="710"/>
      <c r="BL31" s="710"/>
      <c r="BM31" s="711">
        <v>98.8</v>
      </c>
      <c r="BN31" s="710"/>
      <c r="BO31" s="710"/>
      <c r="BP31" s="710"/>
      <c r="BQ31" s="712"/>
      <c r="BR31" s="709">
        <v>99.6</v>
      </c>
      <c r="BS31" s="710"/>
      <c r="BT31" s="710"/>
      <c r="BU31" s="710"/>
      <c r="BV31" s="710"/>
      <c r="BW31" s="710"/>
      <c r="BX31" s="711">
        <v>98.8</v>
      </c>
      <c r="BY31" s="710"/>
      <c r="BZ31" s="710"/>
      <c r="CA31" s="710"/>
      <c r="CB31" s="712"/>
      <c r="CD31" s="727"/>
      <c r="CE31" s="728"/>
      <c r="CF31" s="672" t="s">
        <v>244</v>
      </c>
      <c r="CG31" s="673"/>
      <c r="CH31" s="673"/>
      <c r="CI31" s="673"/>
      <c r="CJ31" s="673"/>
      <c r="CK31" s="673"/>
      <c r="CL31" s="673"/>
      <c r="CM31" s="673"/>
      <c r="CN31" s="673"/>
      <c r="CO31" s="673"/>
      <c r="CP31" s="673"/>
      <c r="CQ31" s="674"/>
      <c r="CR31" s="636">
        <v>61716</v>
      </c>
      <c r="CS31" s="649"/>
      <c r="CT31" s="649"/>
      <c r="CU31" s="649"/>
      <c r="CV31" s="649"/>
      <c r="CW31" s="649"/>
      <c r="CX31" s="649"/>
      <c r="CY31" s="650"/>
      <c r="CZ31" s="639">
        <v>0.6</v>
      </c>
      <c r="DA31" s="651"/>
      <c r="DB31" s="651"/>
      <c r="DC31" s="652"/>
      <c r="DD31" s="642">
        <v>61716</v>
      </c>
      <c r="DE31" s="649"/>
      <c r="DF31" s="649"/>
      <c r="DG31" s="649"/>
      <c r="DH31" s="649"/>
      <c r="DI31" s="649"/>
      <c r="DJ31" s="649"/>
      <c r="DK31" s="650"/>
      <c r="DL31" s="642">
        <v>61716</v>
      </c>
      <c r="DM31" s="649"/>
      <c r="DN31" s="649"/>
      <c r="DO31" s="649"/>
      <c r="DP31" s="649"/>
      <c r="DQ31" s="649"/>
      <c r="DR31" s="649"/>
      <c r="DS31" s="649"/>
      <c r="DT31" s="649"/>
      <c r="DU31" s="649"/>
      <c r="DV31" s="650"/>
      <c r="DW31" s="639">
        <v>0.8</v>
      </c>
      <c r="DX31" s="651"/>
      <c r="DY31" s="651"/>
      <c r="DZ31" s="651"/>
      <c r="EA31" s="651"/>
      <c r="EB31" s="651"/>
      <c r="EC31" s="675"/>
    </row>
    <row r="32" spans="2:133" ht="11.25" customHeight="1" x14ac:dyDescent="0.15">
      <c r="B32" s="703" t="s">
        <v>245</v>
      </c>
      <c r="C32" s="704"/>
      <c r="D32" s="704"/>
      <c r="E32" s="704"/>
      <c r="F32" s="704"/>
      <c r="G32" s="704"/>
      <c r="H32" s="704"/>
      <c r="I32" s="704"/>
      <c r="J32" s="704"/>
      <c r="K32" s="704"/>
      <c r="L32" s="704"/>
      <c r="M32" s="704"/>
      <c r="N32" s="704"/>
      <c r="O32" s="704"/>
      <c r="P32" s="704"/>
      <c r="Q32" s="705"/>
      <c r="R32" s="636" t="s">
        <v>65</v>
      </c>
      <c r="S32" s="637"/>
      <c r="T32" s="637"/>
      <c r="U32" s="637"/>
      <c r="V32" s="637"/>
      <c r="W32" s="637"/>
      <c r="X32" s="637"/>
      <c r="Y32" s="638"/>
      <c r="Z32" s="676" t="s">
        <v>65</v>
      </c>
      <c r="AA32" s="676"/>
      <c r="AB32" s="676"/>
      <c r="AC32" s="676"/>
      <c r="AD32" s="677" t="s">
        <v>65</v>
      </c>
      <c r="AE32" s="677"/>
      <c r="AF32" s="677"/>
      <c r="AG32" s="677"/>
      <c r="AH32" s="677"/>
      <c r="AI32" s="677"/>
      <c r="AJ32" s="677"/>
      <c r="AK32" s="677"/>
      <c r="AL32" s="639" t="s">
        <v>65</v>
      </c>
      <c r="AM32" s="640"/>
      <c r="AN32" s="640"/>
      <c r="AO32" s="678"/>
      <c r="AP32" s="715"/>
      <c r="AQ32" s="716"/>
      <c r="AR32" s="716"/>
      <c r="AS32" s="716"/>
      <c r="AT32" s="720"/>
      <c r="AU32" s="85" t="s">
        <v>246</v>
      </c>
      <c r="AV32" s="85"/>
      <c r="AW32" s="85"/>
      <c r="AX32" s="633" t="s">
        <v>247</v>
      </c>
      <c r="AY32" s="634"/>
      <c r="AZ32" s="634"/>
      <c r="BA32" s="634"/>
      <c r="BB32" s="634"/>
      <c r="BC32" s="634"/>
      <c r="BD32" s="634"/>
      <c r="BE32" s="634"/>
      <c r="BF32" s="635"/>
      <c r="BG32" s="701">
        <v>99.4</v>
      </c>
      <c r="BH32" s="649"/>
      <c r="BI32" s="649"/>
      <c r="BJ32" s="649"/>
      <c r="BK32" s="649"/>
      <c r="BL32" s="649"/>
      <c r="BM32" s="640">
        <v>98.5</v>
      </c>
      <c r="BN32" s="702"/>
      <c r="BO32" s="702"/>
      <c r="BP32" s="702"/>
      <c r="BQ32" s="682"/>
      <c r="BR32" s="701">
        <v>99.4</v>
      </c>
      <c r="BS32" s="649"/>
      <c r="BT32" s="649"/>
      <c r="BU32" s="649"/>
      <c r="BV32" s="649"/>
      <c r="BW32" s="649"/>
      <c r="BX32" s="640">
        <v>98.4</v>
      </c>
      <c r="BY32" s="702"/>
      <c r="BZ32" s="702"/>
      <c r="CA32" s="702"/>
      <c r="CB32" s="682"/>
      <c r="CD32" s="729"/>
      <c r="CE32" s="730"/>
      <c r="CF32" s="672" t="s">
        <v>248</v>
      </c>
      <c r="CG32" s="673"/>
      <c r="CH32" s="673"/>
      <c r="CI32" s="673"/>
      <c r="CJ32" s="673"/>
      <c r="CK32" s="673"/>
      <c r="CL32" s="673"/>
      <c r="CM32" s="673"/>
      <c r="CN32" s="673"/>
      <c r="CO32" s="673"/>
      <c r="CP32" s="673"/>
      <c r="CQ32" s="674"/>
      <c r="CR32" s="636" t="s">
        <v>65</v>
      </c>
      <c r="CS32" s="637"/>
      <c r="CT32" s="637"/>
      <c r="CU32" s="637"/>
      <c r="CV32" s="637"/>
      <c r="CW32" s="637"/>
      <c r="CX32" s="637"/>
      <c r="CY32" s="638"/>
      <c r="CZ32" s="639" t="s">
        <v>65</v>
      </c>
      <c r="DA32" s="651"/>
      <c r="DB32" s="651"/>
      <c r="DC32" s="652"/>
      <c r="DD32" s="642" t="s">
        <v>65</v>
      </c>
      <c r="DE32" s="637"/>
      <c r="DF32" s="637"/>
      <c r="DG32" s="637"/>
      <c r="DH32" s="637"/>
      <c r="DI32" s="637"/>
      <c r="DJ32" s="637"/>
      <c r="DK32" s="638"/>
      <c r="DL32" s="642" t="s">
        <v>65</v>
      </c>
      <c r="DM32" s="637"/>
      <c r="DN32" s="637"/>
      <c r="DO32" s="637"/>
      <c r="DP32" s="637"/>
      <c r="DQ32" s="637"/>
      <c r="DR32" s="637"/>
      <c r="DS32" s="637"/>
      <c r="DT32" s="637"/>
      <c r="DU32" s="637"/>
      <c r="DV32" s="638"/>
      <c r="DW32" s="639" t="s">
        <v>65</v>
      </c>
      <c r="DX32" s="651"/>
      <c r="DY32" s="651"/>
      <c r="DZ32" s="651"/>
      <c r="EA32" s="651"/>
      <c r="EB32" s="651"/>
      <c r="EC32" s="675"/>
    </row>
    <row r="33" spans="2:133" ht="11.25" customHeight="1" x14ac:dyDescent="0.15">
      <c r="B33" s="633" t="s">
        <v>249</v>
      </c>
      <c r="C33" s="634"/>
      <c r="D33" s="634"/>
      <c r="E33" s="634"/>
      <c r="F33" s="634"/>
      <c r="G33" s="634"/>
      <c r="H33" s="634"/>
      <c r="I33" s="634"/>
      <c r="J33" s="634"/>
      <c r="K33" s="634"/>
      <c r="L33" s="634"/>
      <c r="M33" s="634"/>
      <c r="N33" s="634"/>
      <c r="O33" s="634"/>
      <c r="P33" s="634"/>
      <c r="Q33" s="635"/>
      <c r="R33" s="636">
        <v>824302</v>
      </c>
      <c r="S33" s="637"/>
      <c r="T33" s="637"/>
      <c r="U33" s="637"/>
      <c r="V33" s="637"/>
      <c r="W33" s="637"/>
      <c r="X33" s="637"/>
      <c r="Y33" s="638"/>
      <c r="Z33" s="676">
        <v>7.1</v>
      </c>
      <c r="AA33" s="676"/>
      <c r="AB33" s="676"/>
      <c r="AC33" s="676"/>
      <c r="AD33" s="677" t="s">
        <v>65</v>
      </c>
      <c r="AE33" s="677"/>
      <c r="AF33" s="677"/>
      <c r="AG33" s="677"/>
      <c r="AH33" s="677"/>
      <c r="AI33" s="677"/>
      <c r="AJ33" s="677"/>
      <c r="AK33" s="677"/>
      <c r="AL33" s="639" t="s">
        <v>65</v>
      </c>
      <c r="AM33" s="640"/>
      <c r="AN33" s="640"/>
      <c r="AO33" s="678"/>
      <c r="AP33" s="717"/>
      <c r="AQ33" s="718"/>
      <c r="AR33" s="718"/>
      <c r="AS33" s="718"/>
      <c r="AT33" s="721"/>
      <c r="AU33" s="87"/>
      <c r="AV33" s="87"/>
      <c r="AW33" s="87"/>
      <c r="AX33" s="617" t="s">
        <v>250</v>
      </c>
      <c r="AY33" s="618"/>
      <c r="AZ33" s="618"/>
      <c r="BA33" s="618"/>
      <c r="BB33" s="618"/>
      <c r="BC33" s="618"/>
      <c r="BD33" s="618"/>
      <c r="BE33" s="618"/>
      <c r="BF33" s="619"/>
      <c r="BG33" s="700">
        <v>99.7</v>
      </c>
      <c r="BH33" s="621"/>
      <c r="BI33" s="621"/>
      <c r="BJ33" s="621"/>
      <c r="BK33" s="621"/>
      <c r="BL33" s="621"/>
      <c r="BM33" s="667">
        <v>99.1</v>
      </c>
      <c r="BN33" s="621"/>
      <c r="BO33" s="621"/>
      <c r="BP33" s="621"/>
      <c r="BQ33" s="660"/>
      <c r="BR33" s="700">
        <v>99.8</v>
      </c>
      <c r="BS33" s="621"/>
      <c r="BT33" s="621"/>
      <c r="BU33" s="621"/>
      <c r="BV33" s="621"/>
      <c r="BW33" s="621"/>
      <c r="BX33" s="667">
        <v>99.2</v>
      </c>
      <c r="BY33" s="621"/>
      <c r="BZ33" s="621"/>
      <c r="CA33" s="621"/>
      <c r="CB33" s="660"/>
      <c r="CD33" s="672" t="s">
        <v>251</v>
      </c>
      <c r="CE33" s="673"/>
      <c r="CF33" s="673"/>
      <c r="CG33" s="673"/>
      <c r="CH33" s="673"/>
      <c r="CI33" s="673"/>
      <c r="CJ33" s="673"/>
      <c r="CK33" s="673"/>
      <c r="CL33" s="673"/>
      <c r="CM33" s="673"/>
      <c r="CN33" s="673"/>
      <c r="CO33" s="673"/>
      <c r="CP33" s="673"/>
      <c r="CQ33" s="674"/>
      <c r="CR33" s="636">
        <v>5224982</v>
      </c>
      <c r="CS33" s="649"/>
      <c r="CT33" s="649"/>
      <c r="CU33" s="649"/>
      <c r="CV33" s="649"/>
      <c r="CW33" s="649"/>
      <c r="CX33" s="649"/>
      <c r="CY33" s="650"/>
      <c r="CZ33" s="639">
        <v>47.5</v>
      </c>
      <c r="DA33" s="651"/>
      <c r="DB33" s="651"/>
      <c r="DC33" s="652"/>
      <c r="DD33" s="642">
        <v>4413365</v>
      </c>
      <c r="DE33" s="649"/>
      <c r="DF33" s="649"/>
      <c r="DG33" s="649"/>
      <c r="DH33" s="649"/>
      <c r="DI33" s="649"/>
      <c r="DJ33" s="649"/>
      <c r="DK33" s="650"/>
      <c r="DL33" s="642">
        <v>3881099</v>
      </c>
      <c r="DM33" s="649"/>
      <c r="DN33" s="649"/>
      <c r="DO33" s="649"/>
      <c r="DP33" s="649"/>
      <c r="DQ33" s="649"/>
      <c r="DR33" s="649"/>
      <c r="DS33" s="649"/>
      <c r="DT33" s="649"/>
      <c r="DU33" s="649"/>
      <c r="DV33" s="650"/>
      <c r="DW33" s="639">
        <v>52.7</v>
      </c>
      <c r="DX33" s="651"/>
      <c r="DY33" s="651"/>
      <c r="DZ33" s="651"/>
      <c r="EA33" s="651"/>
      <c r="EB33" s="651"/>
      <c r="EC33" s="675"/>
    </row>
    <row r="34" spans="2:133" ht="11.25" customHeight="1" x14ac:dyDescent="0.15">
      <c r="B34" s="633" t="s">
        <v>252</v>
      </c>
      <c r="C34" s="634"/>
      <c r="D34" s="634"/>
      <c r="E34" s="634"/>
      <c r="F34" s="634"/>
      <c r="G34" s="634"/>
      <c r="H34" s="634"/>
      <c r="I34" s="634"/>
      <c r="J34" s="634"/>
      <c r="K34" s="634"/>
      <c r="L34" s="634"/>
      <c r="M34" s="634"/>
      <c r="N34" s="634"/>
      <c r="O34" s="634"/>
      <c r="P34" s="634"/>
      <c r="Q34" s="635"/>
      <c r="R34" s="636">
        <v>228828</v>
      </c>
      <c r="S34" s="637"/>
      <c r="T34" s="637"/>
      <c r="U34" s="637"/>
      <c r="V34" s="637"/>
      <c r="W34" s="637"/>
      <c r="X34" s="637"/>
      <c r="Y34" s="638"/>
      <c r="Z34" s="676">
        <v>2</v>
      </c>
      <c r="AA34" s="676"/>
      <c r="AB34" s="676"/>
      <c r="AC34" s="676"/>
      <c r="AD34" s="677">
        <v>4346</v>
      </c>
      <c r="AE34" s="677"/>
      <c r="AF34" s="677"/>
      <c r="AG34" s="677"/>
      <c r="AH34" s="677"/>
      <c r="AI34" s="677"/>
      <c r="AJ34" s="677"/>
      <c r="AK34" s="677"/>
      <c r="AL34" s="639">
        <v>0.1</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253</v>
      </c>
      <c r="CE34" s="673"/>
      <c r="CF34" s="673"/>
      <c r="CG34" s="673"/>
      <c r="CH34" s="673"/>
      <c r="CI34" s="673"/>
      <c r="CJ34" s="673"/>
      <c r="CK34" s="673"/>
      <c r="CL34" s="673"/>
      <c r="CM34" s="673"/>
      <c r="CN34" s="673"/>
      <c r="CO34" s="673"/>
      <c r="CP34" s="673"/>
      <c r="CQ34" s="674"/>
      <c r="CR34" s="636">
        <v>2572776</v>
      </c>
      <c r="CS34" s="637"/>
      <c r="CT34" s="637"/>
      <c r="CU34" s="637"/>
      <c r="CV34" s="637"/>
      <c r="CW34" s="637"/>
      <c r="CX34" s="637"/>
      <c r="CY34" s="638"/>
      <c r="CZ34" s="639">
        <v>23.4</v>
      </c>
      <c r="DA34" s="651"/>
      <c r="DB34" s="651"/>
      <c r="DC34" s="652"/>
      <c r="DD34" s="642">
        <v>2104802</v>
      </c>
      <c r="DE34" s="637"/>
      <c r="DF34" s="637"/>
      <c r="DG34" s="637"/>
      <c r="DH34" s="637"/>
      <c r="DI34" s="637"/>
      <c r="DJ34" s="637"/>
      <c r="DK34" s="638"/>
      <c r="DL34" s="642">
        <v>2071277</v>
      </c>
      <c r="DM34" s="637"/>
      <c r="DN34" s="637"/>
      <c r="DO34" s="637"/>
      <c r="DP34" s="637"/>
      <c r="DQ34" s="637"/>
      <c r="DR34" s="637"/>
      <c r="DS34" s="637"/>
      <c r="DT34" s="637"/>
      <c r="DU34" s="637"/>
      <c r="DV34" s="638"/>
      <c r="DW34" s="639">
        <v>28.1</v>
      </c>
      <c r="DX34" s="651"/>
      <c r="DY34" s="651"/>
      <c r="DZ34" s="651"/>
      <c r="EA34" s="651"/>
      <c r="EB34" s="651"/>
      <c r="EC34" s="675"/>
    </row>
    <row r="35" spans="2:133" ht="11.25" customHeight="1" x14ac:dyDescent="0.15">
      <c r="B35" s="633" t="s">
        <v>254</v>
      </c>
      <c r="C35" s="634"/>
      <c r="D35" s="634"/>
      <c r="E35" s="634"/>
      <c r="F35" s="634"/>
      <c r="G35" s="634"/>
      <c r="H35" s="634"/>
      <c r="I35" s="634"/>
      <c r="J35" s="634"/>
      <c r="K35" s="634"/>
      <c r="L35" s="634"/>
      <c r="M35" s="634"/>
      <c r="N35" s="634"/>
      <c r="O35" s="634"/>
      <c r="P35" s="634"/>
      <c r="Q35" s="635"/>
      <c r="R35" s="636">
        <v>88555</v>
      </c>
      <c r="S35" s="637"/>
      <c r="T35" s="637"/>
      <c r="U35" s="637"/>
      <c r="V35" s="637"/>
      <c r="W35" s="637"/>
      <c r="X35" s="637"/>
      <c r="Y35" s="638"/>
      <c r="Z35" s="676">
        <v>0.8</v>
      </c>
      <c r="AA35" s="676"/>
      <c r="AB35" s="676"/>
      <c r="AC35" s="676"/>
      <c r="AD35" s="677" t="s">
        <v>65</v>
      </c>
      <c r="AE35" s="677"/>
      <c r="AF35" s="677"/>
      <c r="AG35" s="677"/>
      <c r="AH35" s="677"/>
      <c r="AI35" s="677"/>
      <c r="AJ35" s="677"/>
      <c r="AK35" s="677"/>
      <c r="AL35" s="639" t="s">
        <v>65</v>
      </c>
      <c r="AM35" s="640"/>
      <c r="AN35" s="640"/>
      <c r="AO35" s="678"/>
      <c r="AP35" s="90"/>
      <c r="AQ35" s="697" t="s">
        <v>255</v>
      </c>
      <c r="AR35" s="698"/>
      <c r="AS35" s="698"/>
      <c r="AT35" s="698"/>
      <c r="AU35" s="698"/>
      <c r="AV35" s="698"/>
      <c r="AW35" s="698"/>
      <c r="AX35" s="698"/>
      <c r="AY35" s="698"/>
      <c r="AZ35" s="698"/>
      <c r="BA35" s="698"/>
      <c r="BB35" s="698"/>
      <c r="BC35" s="698"/>
      <c r="BD35" s="698"/>
      <c r="BE35" s="698"/>
      <c r="BF35" s="699"/>
      <c r="BG35" s="697" t="s">
        <v>256</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257</v>
      </c>
      <c r="CE35" s="673"/>
      <c r="CF35" s="673"/>
      <c r="CG35" s="673"/>
      <c r="CH35" s="673"/>
      <c r="CI35" s="673"/>
      <c r="CJ35" s="673"/>
      <c r="CK35" s="673"/>
      <c r="CL35" s="673"/>
      <c r="CM35" s="673"/>
      <c r="CN35" s="673"/>
      <c r="CO35" s="673"/>
      <c r="CP35" s="673"/>
      <c r="CQ35" s="674"/>
      <c r="CR35" s="636">
        <v>93253</v>
      </c>
      <c r="CS35" s="649"/>
      <c r="CT35" s="649"/>
      <c r="CU35" s="649"/>
      <c r="CV35" s="649"/>
      <c r="CW35" s="649"/>
      <c r="CX35" s="649"/>
      <c r="CY35" s="650"/>
      <c r="CZ35" s="639">
        <v>0.8</v>
      </c>
      <c r="DA35" s="651"/>
      <c r="DB35" s="651"/>
      <c r="DC35" s="652"/>
      <c r="DD35" s="642">
        <v>38199</v>
      </c>
      <c r="DE35" s="649"/>
      <c r="DF35" s="649"/>
      <c r="DG35" s="649"/>
      <c r="DH35" s="649"/>
      <c r="DI35" s="649"/>
      <c r="DJ35" s="649"/>
      <c r="DK35" s="650"/>
      <c r="DL35" s="642">
        <v>38199</v>
      </c>
      <c r="DM35" s="649"/>
      <c r="DN35" s="649"/>
      <c r="DO35" s="649"/>
      <c r="DP35" s="649"/>
      <c r="DQ35" s="649"/>
      <c r="DR35" s="649"/>
      <c r="DS35" s="649"/>
      <c r="DT35" s="649"/>
      <c r="DU35" s="649"/>
      <c r="DV35" s="650"/>
      <c r="DW35" s="639">
        <v>0.5</v>
      </c>
      <c r="DX35" s="651"/>
      <c r="DY35" s="651"/>
      <c r="DZ35" s="651"/>
      <c r="EA35" s="651"/>
      <c r="EB35" s="651"/>
      <c r="EC35" s="675"/>
    </row>
    <row r="36" spans="2:133" ht="11.25" customHeight="1" x14ac:dyDescent="0.15">
      <c r="B36" s="633" t="s">
        <v>258</v>
      </c>
      <c r="C36" s="634"/>
      <c r="D36" s="634"/>
      <c r="E36" s="634"/>
      <c r="F36" s="634"/>
      <c r="G36" s="634"/>
      <c r="H36" s="634"/>
      <c r="I36" s="634"/>
      <c r="J36" s="634"/>
      <c r="K36" s="634"/>
      <c r="L36" s="634"/>
      <c r="M36" s="634"/>
      <c r="N36" s="634"/>
      <c r="O36" s="634"/>
      <c r="P36" s="634"/>
      <c r="Q36" s="635"/>
      <c r="R36" s="636">
        <v>554179</v>
      </c>
      <c r="S36" s="637"/>
      <c r="T36" s="637"/>
      <c r="U36" s="637"/>
      <c r="V36" s="637"/>
      <c r="W36" s="637"/>
      <c r="X36" s="637"/>
      <c r="Y36" s="638"/>
      <c r="Z36" s="676">
        <v>4.8</v>
      </c>
      <c r="AA36" s="676"/>
      <c r="AB36" s="676"/>
      <c r="AC36" s="676"/>
      <c r="AD36" s="677" t="s">
        <v>65</v>
      </c>
      <c r="AE36" s="677"/>
      <c r="AF36" s="677"/>
      <c r="AG36" s="677"/>
      <c r="AH36" s="677"/>
      <c r="AI36" s="677"/>
      <c r="AJ36" s="677"/>
      <c r="AK36" s="677"/>
      <c r="AL36" s="639" t="s">
        <v>65</v>
      </c>
      <c r="AM36" s="640"/>
      <c r="AN36" s="640"/>
      <c r="AO36" s="678"/>
      <c r="AP36" s="90"/>
      <c r="AQ36" s="688" t="s">
        <v>259</v>
      </c>
      <c r="AR36" s="689"/>
      <c r="AS36" s="689"/>
      <c r="AT36" s="689"/>
      <c r="AU36" s="689"/>
      <c r="AV36" s="689"/>
      <c r="AW36" s="689"/>
      <c r="AX36" s="689"/>
      <c r="AY36" s="690"/>
      <c r="AZ36" s="691">
        <v>1349205</v>
      </c>
      <c r="BA36" s="692"/>
      <c r="BB36" s="692"/>
      <c r="BC36" s="692"/>
      <c r="BD36" s="692"/>
      <c r="BE36" s="692"/>
      <c r="BF36" s="693"/>
      <c r="BG36" s="694" t="s">
        <v>260</v>
      </c>
      <c r="BH36" s="695"/>
      <c r="BI36" s="695"/>
      <c r="BJ36" s="695"/>
      <c r="BK36" s="695"/>
      <c r="BL36" s="695"/>
      <c r="BM36" s="695"/>
      <c r="BN36" s="695"/>
      <c r="BO36" s="695"/>
      <c r="BP36" s="695"/>
      <c r="BQ36" s="695"/>
      <c r="BR36" s="695"/>
      <c r="BS36" s="695"/>
      <c r="BT36" s="695"/>
      <c r="BU36" s="696"/>
      <c r="BV36" s="691">
        <v>146862</v>
      </c>
      <c r="BW36" s="692"/>
      <c r="BX36" s="692"/>
      <c r="BY36" s="692"/>
      <c r="BZ36" s="692"/>
      <c r="CA36" s="692"/>
      <c r="CB36" s="693"/>
      <c r="CD36" s="672" t="s">
        <v>261</v>
      </c>
      <c r="CE36" s="673"/>
      <c r="CF36" s="673"/>
      <c r="CG36" s="673"/>
      <c r="CH36" s="673"/>
      <c r="CI36" s="673"/>
      <c r="CJ36" s="673"/>
      <c r="CK36" s="673"/>
      <c r="CL36" s="673"/>
      <c r="CM36" s="673"/>
      <c r="CN36" s="673"/>
      <c r="CO36" s="673"/>
      <c r="CP36" s="673"/>
      <c r="CQ36" s="674"/>
      <c r="CR36" s="636">
        <v>900366</v>
      </c>
      <c r="CS36" s="637"/>
      <c r="CT36" s="637"/>
      <c r="CU36" s="637"/>
      <c r="CV36" s="637"/>
      <c r="CW36" s="637"/>
      <c r="CX36" s="637"/>
      <c r="CY36" s="638"/>
      <c r="CZ36" s="639">
        <v>8.1999999999999993</v>
      </c>
      <c r="DA36" s="651"/>
      <c r="DB36" s="651"/>
      <c r="DC36" s="652"/>
      <c r="DD36" s="642">
        <v>815161</v>
      </c>
      <c r="DE36" s="637"/>
      <c r="DF36" s="637"/>
      <c r="DG36" s="637"/>
      <c r="DH36" s="637"/>
      <c r="DI36" s="637"/>
      <c r="DJ36" s="637"/>
      <c r="DK36" s="638"/>
      <c r="DL36" s="642">
        <v>754380</v>
      </c>
      <c r="DM36" s="637"/>
      <c r="DN36" s="637"/>
      <c r="DO36" s="637"/>
      <c r="DP36" s="637"/>
      <c r="DQ36" s="637"/>
      <c r="DR36" s="637"/>
      <c r="DS36" s="637"/>
      <c r="DT36" s="637"/>
      <c r="DU36" s="637"/>
      <c r="DV36" s="638"/>
      <c r="DW36" s="639">
        <v>10.199999999999999</v>
      </c>
      <c r="DX36" s="651"/>
      <c r="DY36" s="651"/>
      <c r="DZ36" s="651"/>
      <c r="EA36" s="651"/>
      <c r="EB36" s="651"/>
      <c r="EC36" s="675"/>
    </row>
    <row r="37" spans="2:133" ht="11.25" customHeight="1" x14ac:dyDescent="0.15">
      <c r="B37" s="633" t="s">
        <v>262</v>
      </c>
      <c r="C37" s="634"/>
      <c r="D37" s="634"/>
      <c r="E37" s="634"/>
      <c r="F37" s="634"/>
      <c r="G37" s="634"/>
      <c r="H37" s="634"/>
      <c r="I37" s="634"/>
      <c r="J37" s="634"/>
      <c r="K37" s="634"/>
      <c r="L37" s="634"/>
      <c r="M37" s="634"/>
      <c r="N37" s="634"/>
      <c r="O37" s="634"/>
      <c r="P37" s="634"/>
      <c r="Q37" s="635"/>
      <c r="R37" s="636">
        <v>374480</v>
      </c>
      <c r="S37" s="637"/>
      <c r="T37" s="637"/>
      <c r="U37" s="637"/>
      <c r="V37" s="637"/>
      <c r="W37" s="637"/>
      <c r="X37" s="637"/>
      <c r="Y37" s="638"/>
      <c r="Z37" s="676">
        <v>3.2</v>
      </c>
      <c r="AA37" s="676"/>
      <c r="AB37" s="676"/>
      <c r="AC37" s="676"/>
      <c r="AD37" s="677" t="s">
        <v>65</v>
      </c>
      <c r="AE37" s="677"/>
      <c r="AF37" s="677"/>
      <c r="AG37" s="677"/>
      <c r="AH37" s="677"/>
      <c r="AI37" s="677"/>
      <c r="AJ37" s="677"/>
      <c r="AK37" s="677"/>
      <c r="AL37" s="639" t="s">
        <v>65</v>
      </c>
      <c r="AM37" s="640"/>
      <c r="AN37" s="640"/>
      <c r="AO37" s="678"/>
      <c r="AQ37" s="679" t="s">
        <v>263</v>
      </c>
      <c r="AR37" s="680"/>
      <c r="AS37" s="680"/>
      <c r="AT37" s="680"/>
      <c r="AU37" s="680"/>
      <c r="AV37" s="680"/>
      <c r="AW37" s="680"/>
      <c r="AX37" s="680"/>
      <c r="AY37" s="681"/>
      <c r="AZ37" s="636">
        <v>380000</v>
      </c>
      <c r="BA37" s="637"/>
      <c r="BB37" s="637"/>
      <c r="BC37" s="637"/>
      <c r="BD37" s="649"/>
      <c r="BE37" s="649"/>
      <c r="BF37" s="682"/>
      <c r="BG37" s="672" t="s">
        <v>264</v>
      </c>
      <c r="BH37" s="673"/>
      <c r="BI37" s="673"/>
      <c r="BJ37" s="673"/>
      <c r="BK37" s="673"/>
      <c r="BL37" s="673"/>
      <c r="BM37" s="673"/>
      <c r="BN37" s="673"/>
      <c r="BO37" s="673"/>
      <c r="BP37" s="673"/>
      <c r="BQ37" s="673"/>
      <c r="BR37" s="673"/>
      <c r="BS37" s="673"/>
      <c r="BT37" s="673"/>
      <c r="BU37" s="674"/>
      <c r="BV37" s="636">
        <v>128504</v>
      </c>
      <c r="BW37" s="637"/>
      <c r="BX37" s="637"/>
      <c r="BY37" s="637"/>
      <c r="BZ37" s="637"/>
      <c r="CA37" s="637"/>
      <c r="CB37" s="683"/>
      <c r="CD37" s="672" t="s">
        <v>265</v>
      </c>
      <c r="CE37" s="673"/>
      <c r="CF37" s="673"/>
      <c r="CG37" s="673"/>
      <c r="CH37" s="673"/>
      <c r="CI37" s="673"/>
      <c r="CJ37" s="673"/>
      <c r="CK37" s="673"/>
      <c r="CL37" s="673"/>
      <c r="CM37" s="673"/>
      <c r="CN37" s="673"/>
      <c r="CO37" s="673"/>
      <c r="CP37" s="673"/>
      <c r="CQ37" s="674"/>
      <c r="CR37" s="636">
        <v>5176</v>
      </c>
      <c r="CS37" s="649"/>
      <c r="CT37" s="649"/>
      <c r="CU37" s="649"/>
      <c r="CV37" s="649"/>
      <c r="CW37" s="649"/>
      <c r="CX37" s="649"/>
      <c r="CY37" s="650"/>
      <c r="CZ37" s="639">
        <v>0</v>
      </c>
      <c r="DA37" s="651"/>
      <c r="DB37" s="651"/>
      <c r="DC37" s="652"/>
      <c r="DD37" s="642">
        <v>5176</v>
      </c>
      <c r="DE37" s="649"/>
      <c r="DF37" s="649"/>
      <c r="DG37" s="649"/>
      <c r="DH37" s="649"/>
      <c r="DI37" s="649"/>
      <c r="DJ37" s="649"/>
      <c r="DK37" s="650"/>
      <c r="DL37" s="642">
        <v>5176</v>
      </c>
      <c r="DM37" s="649"/>
      <c r="DN37" s="649"/>
      <c r="DO37" s="649"/>
      <c r="DP37" s="649"/>
      <c r="DQ37" s="649"/>
      <c r="DR37" s="649"/>
      <c r="DS37" s="649"/>
      <c r="DT37" s="649"/>
      <c r="DU37" s="649"/>
      <c r="DV37" s="650"/>
      <c r="DW37" s="639">
        <v>0.1</v>
      </c>
      <c r="DX37" s="651"/>
      <c r="DY37" s="651"/>
      <c r="DZ37" s="651"/>
      <c r="EA37" s="651"/>
      <c r="EB37" s="651"/>
      <c r="EC37" s="675"/>
    </row>
    <row r="38" spans="2:133" ht="11.25" customHeight="1" x14ac:dyDescent="0.15">
      <c r="B38" s="633" t="s">
        <v>266</v>
      </c>
      <c r="C38" s="634"/>
      <c r="D38" s="634"/>
      <c r="E38" s="634"/>
      <c r="F38" s="634"/>
      <c r="G38" s="634"/>
      <c r="H38" s="634"/>
      <c r="I38" s="634"/>
      <c r="J38" s="634"/>
      <c r="K38" s="634"/>
      <c r="L38" s="634"/>
      <c r="M38" s="634"/>
      <c r="N38" s="634"/>
      <c r="O38" s="634"/>
      <c r="P38" s="634"/>
      <c r="Q38" s="635"/>
      <c r="R38" s="636">
        <v>376028</v>
      </c>
      <c r="S38" s="637"/>
      <c r="T38" s="637"/>
      <c r="U38" s="637"/>
      <c r="V38" s="637"/>
      <c r="W38" s="637"/>
      <c r="X38" s="637"/>
      <c r="Y38" s="638"/>
      <c r="Z38" s="676">
        <v>3.2</v>
      </c>
      <c r="AA38" s="676"/>
      <c r="AB38" s="676"/>
      <c r="AC38" s="676"/>
      <c r="AD38" s="677">
        <v>11</v>
      </c>
      <c r="AE38" s="677"/>
      <c r="AF38" s="677"/>
      <c r="AG38" s="677"/>
      <c r="AH38" s="677"/>
      <c r="AI38" s="677"/>
      <c r="AJ38" s="677"/>
      <c r="AK38" s="677"/>
      <c r="AL38" s="639">
        <v>0</v>
      </c>
      <c r="AM38" s="640"/>
      <c r="AN38" s="640"/>
      <c r="AO38" s="678"/>
      <c r="AQ38" s="679" t="s">
        <v>267</v>
      </c>
      <c r="AR38" s="680"/>
      <c r="AS38" s="680"/>
      <c r="AT38" s="680"/>
      <c r="AU38" s="680"/>
      <c r="AV38" s="680"/>
      <c r="AW38" s="680"/>
      <c r="AX38" s="680"/>
      <c r="AY38" s="681"/>
      <c r="AZ38" s="636" t="s">
        <v>65</v>
      </c>
      <c r="BA38" s="637"/>
      <c r="BB38" s="637"/>
      <c r="BC38" s="637"/>
      <c r="BD38" s="649"/>
      <c r="BE38" s="649"/>
      <c r="BF38" s="682"/>
      <c r="BG38" s="672" t="s">
        <v>268</v>
      </c>
      <c r="BH38" s="673"/>
      <c r="BI38" s="673"/>
      <c r="BJ38" s="673"/>
      <c r="BK38" s="673"/>
      <c r="BL38" s="673"/>
      <c r="BM38" s="673"/>
      <c r="BN38" s="673"/>
      <c r="BO38" s="673"/>
      <c r="BP38" s="673"/>
      <c r="BQ38" s="673"/>
      <c r="BR38" s="673"/>
      <c r="BS38" s="673"/>
      <c r="BT38" s="673"/>
      <c r="BU38" s="674"/>
      <c r="BV38" s="636">
        <v>4849</v>
      </c>
      <c r="BW38" s="637"/>
      <c r="BX38" s="637"/>
      <c r="BY38" s="637"/>
      <c r="BZ38" s="637"/>
      <c r="CA38" s="637"/>
      <c r="CB38" s="683"/>
      <c r="CD38" s="672" t="s">
        <v>269</v>
      </c>
      <c r="CE38" s="673"/>
      <c r="CF38" s="673"/>
      <c r="CG38" s="673"/>
      <c r="CH38" s="673"/>
      <c r="CI38" s="673"/>
      <c r="CJ38" s="673"/>
      <c r="CK38" s="673"/>
      <c r="CL38" s="673"/>
      <c r="CM38" s="673"/>
      <c r="CN38" s="673"/>
      <c r="CO38" s="673"/>
      <c r="CP38" s="673"/>
      <c r="CQ38" s="674"/>
      <c r="CR38" s="636">
        <v>1349205</v>
      </c>
      <c r="CS38" s="637"/>
      <c r="CT38" s="637"/>
      <c r="CU38" s="637"/>
      <c r="CV38" s="637"/>
      <c r="CW38" s="637"/>
      <c r="CX38" s="637"/>
      <c r="CY38" s="638"/>
      <c r="CZ38" s="639">
        <v>12.3</v>
      </c>
      <c r="DA38" s="651"/>
      <c r="DB38" s="651"/>
      <c r="DC38" s="652"/>
      <c r="DD38" s="642">
        <v>1151821</v>
      </c>
      <c r="DE38" s="637"/>
      <c r="DF38" s="637"/>
      <c r="DG38" s="637"/>
      <c r="DH38" s="637"/>
      <c r="DI38" s="637"/>
      <c r="DJ38" s="637"/>
      <c r="DK38" s="638"/>
      <c r="DL38" s="642">
        <v>1017243</v>
      </c>
      <c r="DM38" s="637"/>
      <c r="DN38" s="637"/>
      <c r="DO38" s="637"/>
      <c r="DP38" s="637"/>
      <c r="DQ38" s="637"/>
      <c r="DR38" s="637"/>
      <c r="DS38" s="637"/>
      <c r="DT38" s="637"/>
      <c r="DU38" s="637"/>
      <c r="DV38" s="638"/>
      <c r="DW38" s="639">
        <v>13.8</v>
      </c>
      <c r="DX38" s="651"/>
      <c r="DY38" s="651"/>
      <c r="DZ38" s="651"/>
      <c r="EA38" s="651"/>
      <c r="EB38" s="651"/>
      <c r="EC38" s="675"/>
    </row>
    <row r="39" spans="2:133" ht="11.25" customHeight="1" x14ac:dyDescent="0.15">
      <c r="B39" s="633" t="s">
        <v>270</v>
      </c>
      <c r="C39" s="634"/>
      <c r="D39" s="634"/>
      <c r="E39" s="634"/>
      <c r="F39" s="634"/>
      <c r="G39" s="634"/>
      <c r="H39" s="634"/>
      <c r="I39" s="634"/>
      <c r="J39" s="634"/>
      <c r="K39" s="634"/>
      <c r="L39" s="634"/>
      <c r="M39" s="634"/>
      <c r="N39" s="634"/>
      <c r="O39" s="634"/>
      <c r="P39" s="634"/>
      <c r="Q39" s="635"/>
      <c r="R39" s="636">
        <v>589500</v>
      </c>
      <c r="S39" s="637"/>
      <c r="T39" s="637"/>
      <c r="U39" s="637"/>
      <c r="V39" s="637"/>
      <c r="W39" s="637"/>
      <c r="X39" s="637"/>
      <c r="Y39" s="638"/>
      <c r="Z39" s="676">
        <v>5.0999999999999996</v>
      </c>
      <c r="AA39" s="676"/>
      <c r="AB39" s="676"/>
      <c r="AC39" s="676"/>
      <c r="AD39" s="677" t="s">
        <v>65</v>
      </c>
      <c r="AE39" s="677"/>
      <c r="AF39" s="677"/>
      <c r="AG39" s="677"/>
      <c r="AH39" s="677"/>
      <c r="AI39" s="677"/>
      <c r="AJ39" s="677"/>
      <c r="AK39" s="677"/>
      <c r="AL39" s="639" t="s">
        <v>65</v>
      </c>
      <c r="AM39" s="640"/>
      <c r="AN39" s="640"/>
      <c r="AO39" s="678"/>
      <c r="AQ39" s="679" t="s">
        <v>271</v>
      </c>
      <c r="AR39" s="680"/>
      <c r="AS39" s="680"/>
      <c r="AT39" s="680"/>
      <c r="AU39" s="680"/>
      <c r="AV39" s="680"/>
      <c r="AW39" s="680"/>
      <c r="AX39" s="680"/>
      <c r="AY39" s="681"/>
      <c r="AZ39" s="636" t="s">
        <v>65</v>
      </c>
      <c r="BA39" s="637"/>
      <c r="BB39" s="637"/>
      <c r="BC39" s="637"/>
      <c r="BD39" s="649"/>
      <c r="BE39" s="649"/>
      <c r="BF39" s="682"/>
      <c r="BG39" s="672" t="s">
        <v>272</v>
      </c>
      <c r="BH39" s="673"/>
      <c r="BI39" s="673"/>
      <c r="BJ39" s="673"/>
      <c r="BK39" s="673"/>
      <c r="BL39" s="673"/>
      <c r="BM39" s="673"/>
      <c r="BN39" s="673"/>
      <c r="BO39" s="673"/>
      <c r="BP39" s="673"/>
      <c r="BQ39" s="673"/>
      <c r="BR39" s="673"/>
      <c r="BS39" s="673"/>
      <c r="BT39" s="673"/>
      <c r="BU39" s="674"/>
      <c r="BV39" s="636">
        <v>7870</v>
      </c>
      <c r="BW39" s="637"/>
      <c r="BX39" s="637"/>
      <c r="BY39" s="637"/>
      <c r="BZ39" s="637"/>
      <c r="CA39" s="637"/>
      <c r="CB39" s="683"/>
      <c r="CD39" s="672" t="s">
        <v>273</v>
      </c>
      <c r="CE39" s="673"/>
      <c r="CF39" s="673"/>
      <c r="CG39" s="673"/>
      <c r="CH39" s="673"/>
      <c r="CI39" s="673"/>
      <c r="CJ39" s="673"/>
      <c r="CK39" s="673"/>
      <c r="CL39" s="673"/>
      <c r="CM39" s="673"/>
      <c r="CN39" s="673"/>
      <c r="CO39" s="673"/>
      <c r="CP39" s="673"/>
      <c r="CQ39" s="674"/>
      <c r="CR39" s="636">
        <v>309382</v>
      </c>
      <c r="CS39" s="649"/>
      <c r="CT39" s="649"/>
      <c r="CU39" s="649"/>
      <c r="CV39" s="649"/>
      <c r="CW39" s="649"/>
      <c r="CX39" s="649"/>
      <c r="CY39" s="650"/>
      <c r="CZ39" s="639">
        <v>2.8</v>
      </c>
      <c r="DA39" s="651"/>
      <c r="DB39" s="651"/>
      <c r="DC39" s="652"/>
      <c r="DD39" s="642">
        <v>303382</v>
      </c>
      <c r="DE39" s="649"/>
      <c r="DF39" s="649"/>
      <c r="DG39" s="649"/>
      <c r="DH39" s="649"/>
      <c r="DI39" s="649"/>
      <c r="DJ39" s="649"/>
      <c r="DK39" s="650"/>
      <c r="DL39" s="642" t="s">
        <v>65</v>
      </c>
      <c r="DM39" s="649"/>
      <c r="DN39" s="649"/>
      <c r="DO39" s="649"/>
      <c r="DP39" s="649"/>
      <c r="DQ39" s="649"/>
      <c r="DR39" s="649"/>
      <c r="DS39" s="649"/>
      <c r="DT39" s="649"/>
      <c r="DU39" s="649"/>
      <c r="DV39" s="650"/>
      <c r="DW39" s="639" t="s">
        <v>65</v>
      </c>
      <c r="DX39" s="651"/>
      <c r="DY39" s="651"/>
      <c r="DZ39" s="651"/>
      <c r="EA39" s="651"/>
      <c r="EB39" s="651"/>
      <c r="EC39" s="675"/>
    </row>
    <row r="40" spans="2:133" ht="11.25" customHeight="1" x14ac:dyDescent="0.15">
      <c r="B40" s="633" t="s">
        <v>274</v>
      </c>
      <c r="C40" s="634"/>
      <c r="D40" s="634"/>
      <c r="E40" s="634"/>
      <c r="F40" s="634"/>
      <c r="G40" s="634"/>
      <c r="H40" s="634"/>
      <c r="I40" s="634"/>
      <c r="J40" s="634"/>
      <c r="K40" s="634"/>
      <c r="L40" s="634"/>
      <c r="M40" s="634"/>
      <c r="N40" s="634"/>
      <c r="O40" s="634"/>
      <c r="P40" s="634"/>
      <c r="Q40" s="635"/>
      <c r="R40" s="636" t="s">
        <v>65</v>
      </c>
      <c r="S40" s="637"/>
      <c r="T40" s="637"/>
      <c r="U40" s="637"/>
      <c r="V40" s="637"/>
      <c r="W40" s="637"/>
      <c r="X40" s="637"/>
      <c r="Y40" s="638"/>
      <c r="Z40" s="676" t="s">
        <v>65</v>
      </c>
      <c r="AA40" s="676"/>
      <c r="AB40" s="676"/>
      <c r="AC40" s="676"/>
      <c r="AD40" s="677" t="s">
        <v>65</v>
      </c>
      <c r="AE40" s="677"/>
      <c r="AF40" s="677"/>
      <c r="AG40" s="677"/>
      <c r="AH40" s="677"/>
      <c r="AI40" s="677"/>
      <c r="AJ40" s="677"/>
      <c r="AK40" s="677"/>
      <c r="AL40" s="639" t="s">
        <v>65</v>
      </c>
      <c r="AM40" s="640"/>
      <c r="AN40" s="640"/>
      <c r="AO40" s="678"/>
      <c r="AQ40" s="679" t="s">
        <v>275</v>
      </c>
      <c r="AR40" s="680"/>
      <c r="AS40" s="680"/>
      <c r="AT40" s="680"/>
      <c r="AU40" s="680"/>
      <c r="AV40" s="680"/>
      <c r="AW40" s="680"/>
      <c r="AX40" s="680"/>
      <c r="AY40" s="681"/>
      <c r="AZ40" s="636" t="s">
        <v>65</v>
      </c>
      <c r="BA40" s="637"/>
      <c r="BB40" s="637"/>
      <c r="BC40" s="637"/>
      <c r="BD40" s="649"/>
      <c r="BE40" s="649"/>
      <c r="BF40" s="682"/>
      <c r="BG40" s="684" t="s">
        <v>276</v>
      </c>
      <c r="BH40" s="685"/>
      <c r="BI40" s="685"/>
      <c r="BJ40" s="685"/>
      <c r="BK40" s="685"/>
      <c r="BL40" s="91"/>
      <c r="BM40" s="673" t="s">
        <v>277</v>
      </c>
      <c r="BN40" s="673"/>
      <c r="BO40" s="673"/>
      <c r="BP40" s="673"/>
      <c r="BQ40" s="673"/>
      <c r="BR40" s="673"/>
      <c r="BS40" s="673"/>
      <c r="BT40" s="673"/>
      <c r="BU40" s="674"/>
      <c r="BV40" s="636">
        <v>104</v>
      </c>
      <c r="BW40" s="637"/>
      <c r="BX40" s="637"/>
      <c r="BY40" s="637"/>
      <c r="BZ40" s="637"/>
      <c r="CA40" s="637"/>
      <c r="CB40" s="683"/>
      <c r="CD40" s="672" t="s">
        <v>278</v>
      </c>
      <c r="CE40" s="673"/>
      <c r="CF40" s="673"/>
      <c r="CG40" s="673"/>
      <c r="CH40" s="673"/>
      <c r="CI40" s="673"/>
      <c r="CJ40" s="673"/>
      <c r="CK40" s="673"/>
      <c r="CL40" s="673"/>
      <c r="CM40" s="673"/>
      <c r="CN40" s="673"/>
      <c r="CO40" s="673"/>
      <c r="CP40" s="673"/>
      <c r="CQ40" s="674"/>
      <c r="CR40" s="636" t="s">
        <v>65</v>
      </c>
      <c r="CS40" s="637"/>
      <c r="CT40" s="637"/>
      <c r="CU40" s="637"/>
      <c r="CV40" s="637"/>
      <c r="CW40" s="637"/>
      <c r="CX40" s="637"/>
      <c r="CY40" s="638"/>
      <c r="CZ40" s="639" t="s">
        <v>65</v>
      </c>
      <c r="DA40" s="651"/>
      <c r="DB40" s="651"/>
      <c r="DC40" s="652"/>
      <c r="DD40" s="642" t="s">
        <v>65</v>
      </c>
      <c r="DE40" s="637"/>
      <c r="DF40" s="637"/>
      <c r="DG40" s="637"/>
      <c r="DH40" s="637"/>
      <c r="DI40" s="637"/>
      <c r="DJ40" s="637"/>
      <c r="DK40" s="638"/>
      <c r="DL40" s="642" t="s">
        <v>65</v>
      </c>
      <c r="DM40" s="637"/>
      <c r="DN40" s="637"/>
      <c r="DO40" s="637"/>
      <c r="DP40" s="637"/>
      <c r="DQ40" s="637"/>
      <c r="DR40" s="637"/>
      <c r="DS40" s="637"/>
      <c r="DT40" s="637"/>
      <c r="DU40" s="637"/>
      <c r="DV40" s="638"/>
      <c r="DW40" s="639" t="s">
        <v>65</v>
      </c>
      <c r="DX40" s="651"/>
      <c r="DY40" s="651"/>
      <c r="DZ40" s="651"/>
      <c r="EA40" s="651"/>
      <c r="EB40" s="651"/>
      <c r="EC40" s="675"/>
    </row>
    <row r="41" spans="2:133" ht="11.25" customHeight="1" x14ac:dyDescent="0.15">
      <c r="B41" s="633" t="s">
        <v>279</v>
      </c>
      <c r="C41" s="634"/>
      <c r="D41" s="634"/>
      <c r="E41" s="634"/>
      <c r="F41" s="634"/>
      <c r="G41" s="634"/>
      <c r="H41" s="634"/>
      <c r="I41" s="634"/>
      <c r="J41" s="634"/>
      <c r="K41" s="634"/>
      <c r="L41" s="634"/>
      <c r="M41" s="634"/>
      <c r="N41" s="634"/>
      <c r="O41" s="634"/>
      <c r="P41" s="634"/>
      <c r="Q41" s="635"/>
      <c r="R41" s="636">
        <v>445500</v>
      </c>
      <c r="S41" s="637"/>
      <c r="T41" s="637"/>
      <c r="U41" s="637"/>
      <c r="V41" s="637"/>
      <c r="W41" s="637"/>
      <c r="X41" s="637"/>
      <c r="Y41" s="638"/>
      <c r="Z41" s="676">
        <v>3.8</v>
      </c>
      <c r="AA41" s="676"/>
      <c r="AB41" s="676"/>
      <c r="AC41" s="676"/>
      <c r="AD41" s="677" t="s">
        <v>65</v>
      </c>
      <c r="AE41" s="677"/>
      <c r="AF41" s="677"/>
      <c r="AG41" s="677"/>
      <c r="AH41" s="677"/>
      <c r="AI41" s="677"/>
      <c r="AJ41" s="677"/>
      <c r="AK41" s="677"/>
      <c r="AL41" s="639" t="s">
        <v>65</v>
      </c>
      <c r="AM41" s="640"/>
      <c r="AN41" s="640"/>
      <c r="AO41" s="678"/>
      <c r="AQ41" s="679" t="s">
        <v>280</v>
      </c>
      <c r="AR41" s="680"/>
      <c r="AS41" s="680"/>
      <c r="AT41" s="680"/>
      <c r="AU41" s="680"/>
      <c r="AV41" s="680"/>
      <c r="AW41" s="680"/>
      <c r="AX41" s="680"/>
      <c r="AY41" s="681"/>
      <c r="AZ41" s="636">
        <v>264099</v>
      </c>
      <c r="BA41" s="637"/>
      <c r="BB41" s="637"/>
      <c r="BC41" s="637"/>
      <c r="BD41" s="649"/>
      <c r="BE41" s="649"/>
      <c r="BF41" s="682"/>
      <c r="BG41" s="684"/>
      <c r="BH41" s="685"/>
      <c r="BI41" s="685"/>
      <c r="BJ41" s="685"/>
      <c r="BK41" s="685"/>
      <c r="BL41" s="91"/>
      <c r="BM41" s="673" t="s">
        <v>281</v>
      </c>
      <c r="BN41" s="673"/>
      <c r="BO41" s="673"/>
      <c r="BP41" s="673"/>
      <c r="BQ41" s="673"/>
      <c r="BR41" s="673"/>
      <c r="BS41" s="673"/>
      <c r="BT41" s="673"/>
      <c r="BU41" s="674"/>
      <c r="BV41" s="636" t="s">
        <v>65</v>
      </c>
      <c r="BW41" s="637"/>
      <c r="BX41" s="637"/>
      <c r="BY41" s="637"/>
      <c r="BZ41" s="637"/>
      <c r="CA41" s="637"/>
      <c r="CB41" s="683"/>
      <c r="CD41" s="672" t="s">
        <v>282</v>
      </c>
      <c r="CE41" s="673"/>
      <c r="CF41" s="673"/>
      <c r="CG41" s="673"/>
      <c r="CH41" s="673"/>
      <c r="CI41" s="673"/>
      <c r="CJ41" s="673"/>
      <c r="CK41" s="673"/>
      <c r="CL41" s="673"/>
      <c r="CM41" s="673"/>
      <c r="CN41" s="673"/>
      <c r="CO41" s="673"/>
      <c r="CP41" s="673"/>
      <c r="CQ41" s="674"/>
      <c r="CR41" s="636" t="s">
        <v>65</v>
      </c>
      <c r="CS41" s="649"/>
      <c r="CT41" s="649"/>
      <c r="CU41" s="649"/>
      <c r="CV41" s="649"/>
      <c r="CW41" s="649"/>
      <c r="CX41" s="649"/>
      <c r="CY41" s="650"/>
      <c r="CZ41" s="639" t="s">
        <v>65</v>
      </c>
      <c r="DA41" s="651"/>
      <c r="DB41" s="651"/>
      <c r="DC41" s="652"/>
      <c r="DD41" s="642" t="s">
        <v>65</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283</v>
      </c>
      <c r="C42" s="618"/>
      <c r="D42" s="618"/>
      <c r="E42" s="618"/>
      <c r="F42" s="618"/>
      <c r="G42" s="618"/>
      <c r="H42" s="618"/>
      <c r="I42" s="618"/>
      <c r="J42" s="618"/>
      <c r="K42" s="618"/>
      <c r="L42" s="618"/>
      <c r="M42" s="618"/>
      <c r="N42" s="618"/>
      <c r="O42" s="618"/>
      <c r="P42" s="618"/>
      <c r="Q42" s="619"/>
      <c r="R42" s="620">
        <v>11637847</v>
      </c>
      <c r="S42" s="659"/>
      <c r="T42" s="659"/>
      <c r="U42" s="659"/>
      <c r="V42" s="659"/>
      <c r="W42" s="659"/>
      <c r="X42" s="659"/>
      <c r="Y42" s="664"/>
      <c r="Z42" s="665">
        <v>100</v>
      </c>
      <c r="AA42" s="665"/>
      <c r="AB42" s="665"/>
      <c r="AC42" s="665"/>
      <c r="AD42" s="666">
        <v>6918530</v>
      </c>
      <c r="AE42" s="666"/>
      <c r="AF42" s="666"/>
      <c r="AG42" s="666"/>
      <c r="AH42" s="666"/>
      <c r="AI42" s="666"/>
      <c r="AJ42" s="666"/>
      <c r="AK42" s="666"/>
      <c r="AL42" s="623">
        <v>100</v>
      </c>
      <c r="AM42" s="667"/>
      <c r="AN42" s="667"/>
      <c r="AO42" s="668"/>
      <c r="AQ42" s="669" t="s">
        <v>284</v>
      </c>
      <c r="AR42" s="670"/>
      <c r="AS42" s="670"/>
      <c r="AT42" s="670"/>
      <c r="AU42" s="670"/>
      <c r="AV42" s="670"/>
      <c r="AW42" s="670"/>
      <c r="AX42" s="670"/>
      <c r="AY42" s="671"/>
      <c r="AZ42" s="620">
        <v>705106</v>
      </c>
      <c r="BA42" s="659"/>
      <c r="BB42" s="659"/>
      <c r="BC42" s="659"/>
      <c r="BD42" s="621"/>
      <c r="BE42" s="621"/>
      <c r="BF42" s="660"/>
      <c r="BG42" s="686"/>
      <c r="BH42" s="687"/>
      <c r="BI42" s="687"/>
      <c r="BJ42" s="687"/>
      <c r="BK42" s="687"/>
      <c r="BL42" s="92"/>
      <c r="BM42" s="661" t="s">
        <v>285</v>
      </c>
      <c r="BN42" s="661"/>
      <c r="BO42" s="661"/>
      <c r="BP42" s="661"/>
      <c r="BQ42" s="661"/>
      <c r="BR42" s="661"/>
      <c r="BS42" s="661"/>
      <c r="BT42" s="661"/>
      <c r="BU42" s="662"/>
      <c r="BV42" s="620">
        <v>299</v>
      </c>
      <c r="BW42" s="659"/>
      <c r="BX42" s="659"/>
      <c r="BY42" s="659"/>
      <c r="BZ42" s="659"/>
      <c r="CA42" s="659"/>
      <c r="CB42" s="663"/>
      <c r="CD42" s="633" t="s">
        <v>286</v>
      </c>
      <c r="CE42" s="634"/>
      <c r="CF42" s="634"/>
      <c r="CG42" s="634"/>
      <c r="CH42" s="634"/>
      <c r="CI42" s="634"/>
      <c r="CJ42" s="634"/>
      <c r="CK42" s="634"/>
      <c r="CL42" s="634"/>
      <c r="CM42" s="634"/>
      <c r="CN42" s="634"/>
      <c r="CO42" s="634"/>
      <c r="CP42" s="634"/>
      <c r="CQ42" s="635"/>
      <c r="CR42" s="636">
        <v>1093953</v>
      </c>
      <c r="CS42" s="637"/>
      <c r="CT42" s="637"/>
      <c r="CU42" s="637"/>
      <c r="CV42" s="637"/>
      <c r="CW42" s="637"/>
      <c r="CX42" s="637"/>
      <c r="CY42" s="638"/>
      <c r="CZ42" s="639">
        <v>10</v>
      </c>
      <c r="DA42" s="640"/>
      <c r="DB42" s="640"/>
      <c r="DC42" s="641"/>
      <c r="DD42" s="642">
        <v>353535</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287</v>
      </c>
      <c r="CE43" s="634"/>
      <c r="CF43" s="634"/>
      <c r="CG43" s="634"/>
      <c r="CH43" s="634"/>
      <c r="CI43" s="634"/>
      <c r="CJ43" s="634"/>
      <c r="CK43" s="634"/>
      <c r="CL43" s="634"/>
      <c r="CM43" s="634"/>
      <c r="CN43" s="634"/>
      <c r="CO43" s="634"/>
      <c r="CP43" s="634"/>
      <c r="CQ43" s="635"/>
      <c r="CR43" s="636">
        <v>49753</v>
      </c>
      <c r="CS43" s="649"/>
      <c r="CT43" s="649"/>
      <c r="CU43" s="649"/>
      <c r="CV43" s="649"/>
      <c r="CW43" s="649"/>
      <c r="CX43" s="649"/>
      <c r="CY43" s="650"/>
      <c r="CZ43" s="639">
        <v>0.5</v>
      </c>
      <c r="DA43" s="651"/>
      <c r="DB43" s="651"/>
      <c r="DC43" s="652"/>
      <c r="DD43" s="642">
        <v>49753</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53" t="s">
        <v>235</v>
      </c>
      <c r="CE44" s="654"/>
      <c r="CF44" s="633" t="s">
        <v>288</v>
      </c>
      <c r="CG44" s="634"/>
      <c r="CH44" s="634"/>
      <c r="CI44" s="634"/>
      <c r="CJ44" s="634"/>
      <c r="CK44" s="634"/>
      <c r="CL44" s="634"/>
      <c r="CM44" s="634"/>
      <c r="CN44" s="634"/>
      <c r="CO44" s="634"/>
      <c r="CP44" s="634"/>
      <c r="CQ44" s="635"/>
      <c r="CR44" s="636">
        <v>1093953</v>
      </c>
      <c r="CS44" s="637"/>
      <c r="CT44" s="637"/>
      <c r="CU44" s="637"/>
      <c r="CV44" s="637"/>
      <c r="CW44" s="637"/>
      <c r="CX44" s="637"/>
      <c r="CY44" s="638"/>
      <c r="CZ44" s="639">
        <v>10</v>
      </c>
      <c r="DA44" s="640"/>
      <c r="DB44" s="640"/>
      <c r="DC44" s="641"/>
      <c r="DD44" s="642">
        <v>353535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289</v>
      </c>
      <c r="CG45" s="634"/>
      <c r="CH45" s="634"/>
      <c r="CI45" s="634"/>
      <c r="CJ45" s="634"/>
      <c r="CK45" s="634"/>
      <c r="CL45" s="634"/>
      <c r="CM45" s="634"/>
      <c r="CN45" s="634"/>
      <c r="CO45" s="634"/>
      <c r="CP45" s="634"/>
      <c r="CQ45" s="635"/>
      <c r="CR45" s="636">
        <v>267476</v>
      </c>
      <c r="CS45" s="649"/>
      <c r="CT45" s="649"/>
      <c r="CU45" s="649"/>
      <c r="CV45" s="649"/>
      <c r="CW45" s="649"/>
      <c r="CX45" s="649"/>
      <c r="CY45" s="650"/>
      <c r="CZ45" s="639">
        <v>2.4</v>
      </c>
      <c r="DA45" s="651"/>
      <c r="DB45" s="651"/>
      <c r="DC45" s="652"/>
      <c r="DD45" s="642">
        <v>23395</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290</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291</v>
      </c>
      <c r="CG46" s="634"/>
      <c r="CH46" s="634"/>
      <c r="CI46" s="634"/>
      <c r="CJ46" s="634"/>
      <c r="CK46" s="634"/>
      <c r="CL46" s="634"/>
      <c r="CM46" s="634"/>
      <c r="CN46" s="634"/>
      <c r="CO46" s="634"/>
      <c r="CP46" s="634"/>
      <c r="CQ46" s="635"/>
      <c r="CR46" s="636">
        <v>820730</v>
      </c>
      <c r="CS46" s="637"/>
      <c r="CT46" s="637"/>
      <c r="CU46" s="637"/>
      <c r="CV46" s="637"/>
      <c r="CW46" s="637"/>
      <c r="CX46" s="637"/>
      <c r="CY46" s="638"/>
      <c r="CZ46" s="639">
        <v>7.5</v>
      </c>
      <c r="DA46" s="640"/>
      <c r="DB46" s="640"/>
      <c r="DC46" s="641"/>
      <c r="DD46" s="642">
        <v>325593</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292</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293</v>
      </c>
      <c r="CG47" s="634"/>
      <c r="CH47" s="634"/>
      <c r="CI47" s="634"/>
      <c r="CJ47" s="634"/>
      <c r="CK47" s="634"/>
      <c r="CL47" s="634"/>
      <c r="CM47" s="634"/>
      <c r="CN47" s="634"/>
      <c r="CO47" s="634"/>
      <c r="CP47" s="634"/>
      <c r="CQ47" s="635"/>
      <c r="CR47" s="636" t="s">
        <v>65</v>
      </c>
      <c r="CS47" s="649"/>
      <c r="CT47" s="649"/>
      <c r="CU47" s="649"/>
      <c r="CV47" s="649"/>
      <c r="CW47" s="649"/>
      <c r="CX47" s="649"/>
      <c r="CY47" s="650"/>
      <c r="CZ47" s="639" t="s">
        <v>65</v>
      </c>
      <c r="DA47" s="651"/>
      <c r="DB47" s="651"/>
      <c r="DC47" s="652"/>
      <c r="DD47" s="642" t="s">
        <v>65</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294</v>
      </c>
      <c r="CD48" s="657"/>
      <c r="CE48" s="658"/>
      <c r="CF48" s="633" t="s">
        <v>295</v>
      </c>
      <c r="CG48" s="634"/>
      <c r="CH48" s="634"/>
      <c r="CI48" s="634"/>
      <c r="CJ48" s="634"/>
      <c r="CK48" s="634"/>
      <c r="CL48" s="634"/>
      <c r="CM48" s="634"/>
      <c r="CN48" s="634"/>
      <c r="CO48" s="634"/>
      <c r="CP48" s="634"/>
      <c r="CQ48" s="635"/>
      <c r="CR48" s="636" t="s">
        <v>65</v>
      </c>
      <c r="CS48" s="637"/>
      <c r="CT48" s="637"/>
      <c r="CU48" s="637"/>
      <c r="CV48" s="637"/>
      <c r="CW48" s="637"/>
      <c r="CX48" s="637"/>
      <c r="CY48" s="638"/>
      <c r="CZ48" s="639" t="s">
        <v>65</v>
      </c>
      <c r="DA48" s="640"/>
      <c r="DB48" s="640"/>
      <c r="DC48" s="641"/>
      <c r="DD48" s="642" t="s">
        <v>65</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296</v>
      </c>
      <c r="CE49" s="618"/>
      <c r="CF49" s="618"/>
      <c r="CG49" s="618"/>
      <c r="CH49" s="618"/>
      <c r="CI49" s="618"/>
      <c r="CJ49" s="618"/>
      <c r="CK49" s="618"/>
      <c r="CL49" s="618"/>
      <c r="CM49" s="618"/>
      <c r="CN49" s="618"/>
      <c r="CO49" s="618"/>
      <c r="CP49" s="618"/>
      <c r="CQ49" s="619"/>
      <c r="CR49" s="620">
        <v>10989913</v>
      </c>
      <c r="CS49" s="621"/>
      <c r="CT49" s="621"/>
      <c r="CU49" s="621"/>
      <c r="CV49" s="621"/>
      <c r="CW49" s="621"/>
      <c r="CX49" s="621"/>
      <c r="CY49" s="622"/>
      <c r="CZ49" s="623">
        <v>100</v>
      </c>
      <c r="DA49" s="624"/>
      <c r="DB49" s="624"/>
      <c r="DC49" s="625"/>
      <c r="DD49" s="626">
        <v>7870362</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8lQ0XIxzlN0rKIMSbP+0JalokN/7J93BdHnDz8AGGdiQeEFvUo5G88znHidkFUSO7IpyY2XKWOzcrdPJmjBjmQ==" saltValue="zQic0dgF9Ubot8/40V0KG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4" t="s">
        <v>298</v>
      </c>
      <c r="DK2" s="1165"/>
      <c r="DL2" s="1165"/>
      <c r="DM2" s="1165"/>
      <c r="DN2" s="1165"/>
      <c r="DO2" s="1166"/>
      <c r="DP2" s="105"/>
      <c r="DQ2" s="1164" t="s">
        <v>299</v>
      </c>
      <c r="DR2" s="1165"/>
      <c r="DS2" s="1165"/>
      <c r="DT2" s="1165"/>
      <c r="DU2" s="1165"/>
      <c r="DV2" s="1165"/>
      <c r="DW2" s="1165"/>
      <c r="DX2" s="1165"/>
      <c r="DY2" s="1165"/>
      <c r="DZ2" s="116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300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301</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1" t="s">
        <v>302</v>
      </c>
      <c r="B5" s="1052"/>
      <c r="C5" s="1052"/>
      <c r="D5" s="1052"/>
      <c r="E5" s="1052"/>
      <c r="F5" s="1052"/>
      <c r="G5" s="1052"/>
      <c r="H5" s="1052"/>
      <c r="I5" s="1052"/>
      <c r="J5" s="1052"/>
      <c r="K5" s="1052"/>
      <c r="L5" s="1052"/>
      <c r="M5" s="1052"/>
      <c r="N5" s="1052"/>
      <c r="O5" s="1052"/>
      <c r="P5" s="1053"/>
      <c r="Q5" s="1037" t="s">
        <v>303</v>
      </c>
      <c r="R5" s="1038"/>
      <c r="S5" s="1038"/>
      <c r="T5" s="1038"/>
      <c r="U5" s="1039"/>
      <c r="V5" s="1037" t="s">
        <v>304</v>
      </c>
      <c r="W5" s="1038"/>
      <c r="X5" s="1038"/>
      <c r="Y5" s="1038"/>
      <c r="Z5" s="1039"/>
      <c r="AA5" s="1037" t="s">
        <v>305</v>
      </c>
      <c r="AB5" s="1038"/>
      <c r="AC5" s="1038"/>
      <c r="AD5" s="1038"/>
      <c r="AE5" s="1038"/>
      <c r="AF5" s="1167" t="s">
        <v>306</v>
      </c>
      <c r="AG5" s="1038"/>
      <c r="AH5" s="1038"/>
      <c r="AI5" s="1038"/>
      <c r="AJ5" s="1043"/>
      <c r="AK5" s="1038" t="s">
        <v>307</v>
      </c>
      <c r="AL5" s="1038"/>
      <c r="AM5" s="1038"/>
      <c r="AN5" s="1038"/>
      <c r="AO5" s="1039"/>
      <c r="AP5" s="1037" t="s">
        <v>308</v>
      </c>
      <c r="AQ5" s="1038"/>
      <c r="AR5" s="1038"/>
      <c r="AS5" s="1038"/>
      <c r="AT5" s="1039"/>
      <c r="AU5" s="1037" t="s">
        <v>309</v>
      </c>
      <c r="AV5" s="1038"/>
      <c r="AW5" s="1038"/>
      <c r="AX5" s="1038"/>
      <c r="AY5" s="1043"/>
      <c r="AZ5" s="112"/>
      <c r="BA5" s="112"/>
      <c r="BB5" s="112"/>
      <c r="BC5" s="112"/>
      <c r="BD5" s="112"/>
      <c r="BE5" s="113"/>
      <c r="BF5" s="113"/>
      <c r="BG5" s="113"/>
      <c r="BH5" s="113"/>
      <c r="BI5" s="113"/>
      <c r="BJ5" s="113"/>
      <c r="BK5" s="113"/>
      <c r="BL5" s="113"/>
      <c r="BM5" s="113"/>
      <c r="BN5" s="113"/>
      <c r="BO5" s="113"/>
      <c r="BP5" s="113"/>
      <c r="BQ5" s="1051" t="s">
        <v>310</v>
      </c>
      <c r="BR5" s="1052"/>
      <c r="BS5" s="1052"/>
      <c r="BT5" s="1052"/>
      <c r="BU5" s="1052"/>
      <c r="BV5" s="1052"/>
      <c r="BW5" s="1052"/>
      <c r="BX5" s="1052"/>
      <c r="BY5" s="1052"/>
      <c r="BZ5" s="1052"/>
      <c r="CA5" s="1052"/>
      <c r="CB5" s="1052"/>
      <c r="CC5" s="1052"/>
      <c r="CD5" s="1052"/>
      <c r="CE5" s="1052"/>
      <c r="CF5" s="1052"/>
      <c r="CG5" s="1053"/>
      <c r="CH5" s="1037" t="s">
        <v>311</v>
      </c>
      <c r="CI5" s="1038"/>
      <c r="CJ5" s="1038"/>
      <c r="CK5" s="1038"/>
      <c r="CL5" s="1039"/>
      <c r="CM5" s="1037" t="s">
        <v>312</v>
      </c>
      <c r="CN5" s="1038"/>
      <c r="CO5" s="1038"/>
      <c r="CP5" s="1038"/>
      <c r="CQ5" s="1039"/>
      <c r="CR5" s="1037" t="s">
        <v>313</v>
      </c>
      <c r="CS5" s="1038"/>
      <c r="CT5" s="1038"/>
      <c r="CU5" s="1038"/>
      <c r="CV5" s="1039"/>
      <c r="CW5" s="1037" t="s">
        <v>314</v>
      </c>
      <c r="CX5" s="1038"/>
      <c r="CY5" s="1038"/>
      <c r="CZ5" s="1038"/>
      <c r="DA5" s="1039"/>
      <c r="DB5" s="1037" t="s">
        <v>315</v>
      </c>
      <c r="DC5" s="1038"/>
      <c r="DD5" s="1038"/>
      <c r="DE5" s="1038"/>
      <c r="DF5" s="1039"/>
      <c r="DG5" s="1152" t="s">
        <v>316</v>
      </c>
      <c r="DH5" s="1153"/>
      <c r="DI5" s="1153"/>
      <c r="DJ5" s="1153"/>
      <c r="DK5" s="1154"/>
      <c r="DL5" s="1152" t="s">
        <v>317</v>
      </c>
      <c r="DM5" s="1153"/>
      <c r="DN5" s="1153"/>
      <c r="DO5" s="1153"/>
      <c r="DP5" s="1154"/>
      <c r="DQ5" s="1037" t="s">
        <v>318</v>
      </c>
      <c r="DR5" s="1038"/>
      <c r="DS5" s="1038"/>
      <c r="DT5" s="1038"/>
      <c r="DU5" s="1039"/>
      <c r="DV5" s="1037" t="s">
        <v>309</v>
      </c>
      <c r="DW5" s="1038"/>
      <c r="DX5" s="1038"/>
      <c r="DY5" s="1038"/>
      <c r="DZ5" s="1043"/>
      <c r="EA5" s="110"/>
    </row>
    <row r="6" spans="1:131" s="111" customFormat="1" ht="26.25" customHeight="1" thickBot="1" x14ac:dyDescent="0.2">
      <c r="A6" s="1054"/>
      <c r="B6" s="1055"/>
      <c r="C6" s="1055"/>
      <c r="D6" s="1055"/>
      <c r="E6" s="1055"/>
      <c r="F6" s="1055"/>
      <c r="G6" s="1055"/>
      <c r="H6" s="1055"/>
      <c r="I6" s="1055"/>
      <c r="J6" s="1055"/>
      <c r="K6" s="1055"/>
      <c r="L6" s="1055"/>
      <c r="M6" s="1055"/>
      <c r="N6" s="1055"/>
      <c r="O6" s="1055"/>
      <c r="P6" s="1056"/>
      <c r="Q6" s="1040"/>
      <c r="R6" s="1041"/>
      <c r="S6" s="1041"/>
      <c r="T6" s="1041"/>
      <c r="U6" s="1042"/>
      <c r="V6" s="1040"/>
      <c r="W6" s="1041"/>
      <c r="X6" s="1041"/>
      <c r="Y6" s="1041"/>
      <c r="Z6" s="1042"/>
      <c r="AA6" s="1040"/>
      <c r="AB6" s="1041"/>
      <c r="AC6" s="1041"/>
      <c r="AD6" s="1041"/>
      <c r="AE6" s="1041"/>
      <c r="AF6" s="1168"/>
      <c r="AG6" s="1041"/>
      <c r="AH6" s="1041"/>
      <c r="AI6" s="1041"/>
      <c r="AJ6" s="1044"/>
      <c r="AK6" s="1041"/>
      <c r="AL6" s="1041"/>
      <c r="AM6" s="1041"/>
      <c r="AN6" s="1041"/>
      <c r="AO6" s="1042"/>
      <c r="AP6" s="1040"/>
      <c r="AQ6" s="1041"/>
      <c r="AR6" s="1041"/>
      <c r="AS6" s="1041"/>
      <c r="AT6" s="1042"/>
      <c r="AU6" s="1040"/>
      <c r="AV6" s="1041"/>
      <c r="AW6" s="1041"/>
      <c r="AX6" s="1041"/>
      <c r="AY6" s="1044"/>
      <c r="AZ6" s="108"/>
      <c r="BA6" s="108"/>
      <c r="BB6" s="108"/>
      <c r="BC6" s="108"/>
      <c r="BD6" s="108"/>
      <c r="BE6" s="109"/>
      <c r="BF6" s="109"/>
      <c r="BG6" s="109"/>
      <c r="BH6" s="109"/>
      <c r="BI6" s="109"/>
      <c r="BJ6" s="109"/>
      <c r="BK6" s="109"/>
      <c r="BL6" s="109"/>
      <c r="BM6" s="109"/>
      <c r="BN6" s="109"/>
      <c r="BO6" s="109"/>
      <c r="BP6" s="109"/>
      <c r="BQ6" s="1054"/>
      <c r="BR6" s="1055"/>
      <c r="BS6" s="1055"/>
      <c r="BT6" s="1055"/>
      <c r="BU6" s="1055"/>
      <c r="BV6" s="1055"/>
      <c r="BW6" s="1055"/>
      <c r="BX6" s="1055"/>
      <c r="BY6" s="1055"/>
      <c r="BZ6" s="1055"/>
      <c r="CA6" s="1055"/>
      <c r="CB6" s="1055"/>
      <c r="CC6" s="1055"/>
      <c r="CD6" s="1055"/>
      <c r="CE6" s="1055"/>
      <c r="CF6" s="1055"/>
      <c r="CG6" s="1056"/>
      <c r="CH6" s="1040"/>
      <c r="CI6" s="1041"/>
      <c r="CJ6" s="1041"/>
      <c r="CK6" s="1041"/>
      <c r="CL6" s="1042"/>
      <c r="CM6" s="1040"/>
      <c r="CN6" s="1041"/>
      <c r="CO6" s="1041"/>
      <c r="CP6" s="1041"/>
      <c r="CQ6" s="1042"/>
      <c r="CR6" s="1040"/>
      <c r="CS6" s="1041"/>
      <c r="CT6" s="1041"/>
      <c r="CU6" s="1041"/>
      <c r="CV6" s="1042"/>
      <c r="CW6" s="1040"/>
      <c r="CX6" s="1041"/>
      <c r="CY6" s="1041"/>
      <c r="CZ6" s="1041"/>
      <c r="DA6" s="1042"/>
      <c r="DB6" s="1040"/>
      <c r="DC6" s="1041"/>
      <c r="DD6" s="1041"/>
      <c r="DE6" s="1041"/>
      <c r="DF6" s="1042"/>
      <c r="DG6" s="1155"/>
      <c r="DH6" s="1156"/>
      <c r="DI6" s="1156"/>
      <c r="DJ6" s="1156"/>
      <c r="DK6" s="1157"/>
      <c r="DL6" s="1155"/>
      <c r="DM6" s="1156"/>
      <c r="DN6" s="1156"/>
      <c r="DO6" s="1156"/>
      <c r="DP6" s="1157"/>
      <c r="DQ6" s="1040"/>
      <c r="DR6" s="1041"/>
      <c r="DS6" s="1041"/>
      <c r="DT6" s="1041"/>
      <c r="DU6" s="1042"/>
      <c r="DV6" s="1040"/>
      <c r="DW6" s="1041"/>
      <c r="DX6" s="1041"/>
      <c r="DY6" s="1041"/>
      <c r="DZ6" s="1044"/>
      <c r="EA6" s="110"/>
    </row>
    <row r="7" spans="1:131" s="111" customFormat="1" ht="26.25" customHeight="1" thickTop="1" x14ac:dyDescent="0.15">
      <c r="A7" s="114">
        <v>1</v>
      </c>
      <c r="B7" s="1101" t="s">
        <v>319</v>
      </c>
      <c r="C7" s="1102"/>
      <c r="D7" s="1102"/>
      <c r="E7" s="1102"/>
      <c r="F7" s="1102"/>
      <c r="G7" s="1102"/>
      <c r="H7" s="1102"/>
      <c r="I7" s="1102"/>
      <c r="J7" s="1102"/>
      <c r="K7" s="1102"/>
      <c r="L7" s="1102"/>
      <c r="M7" s="1102"/>
      <c r="N7" s="1102"/>
      <c r="O7" s="1102"/>
      <c r="P7" s="1103"/>
      <c r="Q7" s="1158">
        <v>11638</v>
      </c>
      <c r="R7" s="1159"/>
      <c r="S7" s="1159"/>
      <c r="T7" s="1159"/>
      <c r="U7" s="1159"/>
      <c r="V7" s="1159">
        <v>10990</v>
      </c>
      <c r="W7" s="1159"/>
      <c r="X7" s="1159"/>
      <c r="Y7" s="1159"/>
      <c r="Z7" s="1159"/>
      <c r="AA7" s="1159">
        <v>648</v>
      </c>
      <c r="AB7" s="1159"/>
      <c r="AC7" s="1159"/>
      <c r="AD7" s="1159"/>
      <c r="AE7" s="1160"/>
      <c r="AF7" s="1161">
        <v>641</v>
      </c>
      <c r="AG7" s="1162"/>
      <c r="AH7" s="1162"/>
      <c r="AI7" s="1162"/>
      <c r="AJ7" s="1163"/>
      <c r="AK7" s="1145">
        <v>554</v>
      </c>
      <c r="AL7" s="1146"/>
      <c r="AM7" s="1146"/>
      <c r="AN7" s="1146"/>
      <c r="AO7" s="1146"/>
      <c r="AP7" s="1146">
        <v>9643</v>
      </c>
      <c r="AQ7" s="1146"/>
      <c r="AR7" s="1146"/>
      <c r="AS7" s="1146"/>
      <c r="AT7" s="1146"/>
      <c r="AU7" s="1147"/>
      <c r="AV7" s="1147"/>
      <c r="AW7" s="1147"/>
      <c r="AX7" s="1147"/>
      <c r="AY7" s="1148"/>
      <c r="AZ7" s="108"/>
      <c r="BA7" s="108"/>
      <c r="BB7" s="108"/>
      <c r="BC7" s="108"/>
      <c r="BD7" s="108"/>
      <c r="BE7" s="109"/>
      <c r="BF7" s="109"/>
      <c r="BG7" s="109"/>
      <c r="BH7" s="109"/>
      <c r="BI7" s="109"/>
      <c r="BJ7" s="109"/>
      <c r="BK7" s="109"/>
      <c r="BL7" s="109"/>
      <c r="BM7" s="109"/>
      <c r="BN7" s="109"/>
      <c r="BO7" s="109"/>
      <c r="BP7" s="109"/>
      <c r="BQ7" s="115">
        <v>1</v>
      </c>
      <c r="BR7" s="116"/>
      <c r="BS7" s="1149" t="s">
        <v>320</v>
      </c>
      <c r="BT7" s="1150"/>
      <c r="BU7" s="1150"/>
      <c r="BV7" s="1150"/>
      <c r="BW7" s="1150"/>
      <c r="BX7" s="1150"/>
      <c r="BY7" s="1150"/>
      <c r="BZ7" s="1150"/>
      <c r="CA7" s="1150"/>
      <c r="CB7" s="1150"/>
      <c r="CC7" s="1150"/>
      <c r="CD7" s="1150"/>
      <c r="CE7" s="1150"/>
      <c r="CF7" s="1150"/>
      <c r="CG7" s="1151"/>
      <c r="CH7" s="1142">
        <v>-2</v>
      </c>
      <c r="CI7" s="1143"/>
      <c r="CJ7" s="1143"/>
      <c r="CK7" s="1143"/>
      <c r="CL7" s="1144"/>
      <c r="CM7" s="1142">
        <v>207</v>
      </c>
      <c r="CN7" s="1143"/>
      <c r="CO7" s="1143"/>
      <c r="CP7" s="1143"/>
      <c r="CQ7" s="1144"/>
      <c r="CR7" s="1142">
        <v>180</v>
      </c>
      <c r="CS7" s="1143"/>
      <c r="CT7" s="1143"/>
      <c r="CU7" s="1143"/>
      <c r="CV7" s="1144"/>
      <c r="CW7" s="1142">
        <v>6</v>
      </c>
      <c r="CX7" s="1143"/>
      <c r="CY7" s="1143"/>
      <c r="CZ7" s="1143"/>
      <c r="DA7" s="1144"/>
      <c r="DB7" s="1142" t="s">
        <v>321</v>
      </c>
      <c r="DC7" s="1143"/>
      <c r="DD7" s="1143"/>
      <c r="DE7" s="1143"/>
      <c r="DF7" s="1144"/>
      <c r="DG7" s="1142" t="s">
        <v>321</v>
      </c>
      <c r="DH7" s="1143"/>
      <c r="DI7" s="1143"/>
      <c r="DJ7" s="1143"/>
      <c r="DK7" s="1144"/>
      <c r="DL7" s="1142" t="s">
        <v>321</v>
      </c>
      <c r="DM7" s="1143"/>
      <c r="DN7" s="1143"/>
      <c r="DO7" s="1143"/>
      <c r="DP7" s="1144"/>
      <c r="DQ7" s="1142" t="s">
        <v>321</v>
      </c>
      <c r="DR7" s="1143"/>
      <c r="DS7" s="1143"/>
      <c r="DT7" s="1143"/>
      <c r="DU7" s="1144"/>
      <c r="DV7" s="1139"/>
      <c r="DW7" s="1140"/>
      <c r="DX7" s="1140"/>
      <c r="DY7" s="1140"/>
      <c r="DZ7" s="1141"/>
      <c r="EA7" s="110"/>
    </row>
    <row r="8" spans="1:131" s="111" customFormat="1" ht="26.25" customHeight="1" x14ac:dyDescent="0.15">
      <c r="A8" s="117">
        <v>2</v>
      </c>
      <c r="B8" s="1079"/>
      <c r="C8" s="1080"/>
      <c r="D8" s="1080"/>
      <c r="E8" s="1080"/>
      <c r="F8" s="1080"/>
      <c r="G8" s="1080"/>
      <c r="H8" s="1080"/>
      <c r="I8" s="1080"/>
      <c r="J8" s="1080"/>
      <c r="K8" s="1080"/>
      <c r="L8" s="1080"/>
      <c r="M8" s="1080"/>
      <c r="N8" s="1080"/>
      <c r="O8" s="1080"/>
      <c r="P8" s="1081"/>
      <c r="Q8" s="1091"/>
      <c r="R8" s="1092"/>
      <c r="S8" s="1092"/>
      <c r="T8" s="1092"/>
      <c r="U8" s="1092"/>
      <c r="V8" s="1092"/>
      <c r="W8" s="1092"/>
      <c r="X8" s="1092"/>
      <c r="Y8" s="1092"/>
      <c r="Z8" s="1092"/>
      <c r="AA8" s="1092"/>
      <c r="AB8" s="1092"/>
      <c r="AC8" s="1092"/>
      <c r="AD8" s="1092"/>
      <c r="AE8" s="1093"/>
      <c r="AF8" s="1085"/>
      <c r="AG8" s="1086"/>
      <c r="AH8" s="1086"/>
      <c r="AI8" s="1086"/>
      <c r="AJ8" s="1087"/>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4" t="s">
        <v>322</v>
      </c>
      <c r="BT8" s="1065"/>
      <c r="BU8" s="1065"/>
      <c r="BV8" s="1065"/>
      <c r="BW8" s="1065"/>
      <c r="BX8" s="1065"/>
      <c r="BY8" s="1065"/>
      <c r="BZ8" s="1065"/>
      <c r="CA8" s="1065"/>
      <c r="CB8" s="1065"/>
      <c r="CC8" s="1065"/>
      <c r="CD8" s="1065"/>
      <c r="CE8" s="1065"/>
      <c r="CF8" s="1065"/>
      <c r="CG8" s="1066"/>
      <c r="CH8" s="1045">
        <v>4</v>
      </c>
      <c r="CI8" s="1046"/>
      <c r="CJ8" s="1046"/>
      <c r="CK8" s="1046"/>
      <c r="CL8" s="1047"/>
      <c r="CM8" s="1045">
        <v>50</v>
      </c>
      <c r="CN8" s="1046"/>
      <c r="CO8" s="1046"/>
      <c r="CP8" s="1046"/>
      <c r="CQ8" s="1047"/>
      <c r="CR8" s="1045">
        <v>50</v>
      </c>
      <c r="CS8" s="1046"/>
      <c r="CT8" s="1046"/>
      <c r="CU8" s="1046"/>
      <c r="CV8" s="1047"/>
      <c r="CW8" s="1045">
        <v>53</v>
      </c>
      <c r="CX8" s="1046"/>
      <c r="CY8" s="1046"/>
      <c r="CZ8" s="1046"/>
      <c r="DA8" s="1047"/>
      <c r="DB8" s="1045" t="s">
        <v>321</v>
      </c>
      <c r="DC8" s="1046"/>
      <c r="DD8" s="1046"/>
      <c r="DE8" s="1046"/>
      <c r="DF8" s="1047"/>
      <c r="DG8" s="1045" t="s">
        <v>321</v>
      </c>
      <c r="DH8" s="1046"/>
      <c r="DI8" s="1046"/>
      <c r="DJ8" s="1046"/>
      <c r="DK8" s="1047"/>
      <c r="DL8" s="1045" t="s">
        <v>321</v>
      </c>
      <c r="DM8" s="1046"/>
      <c r="DN8" s="1046"/>
      <c r="DO8" s="1046"/>
      <c r="DP8" s="1047"/>
      <c r="DQ8" s="1045" t="s">
        <v>321</v>
      </c>
      <c r="DR8" s="1046"/>
      <c r="DS8" s="1046"/>
      <c r="DT8" s="1046"/>
      <c r="DU8" s="1047"/>
      <c r="DV8" s="1048"/>
      <c r="DW8" s="1049"/>
      <c r="DX8" s="1049"/>
      <c r="DY8" s="1049"/>
      <c r="DZ8" s="1050"/>
      <c r="EA8" s="110"/>
    </row>
    <row r="9" spans="1:131" s="111" customFormat="1" ht="26.25" customHeight="1" x14ac:dyDescent="0.15">
      <c r="A9" s="117">
        <v>3</v>
      </c>
      <c r="B9" s="1079"/>
      <c r="C9" s="1080"/>
      <c r="D9" s="1080"/>
      <c r="E9" s="1080"/>
      <c r="F9" s="1080"/>
      <c r="G9" s="1080"/>
      <c r="H9" s="1080"/>
      <c r="I9" s="1080"/>
      <c r="J9" s="1080"/>
      <c r="K9" s="1080"/>
      <c r="L9" s="1080"/>
      <c r="M9" s="1080"/>
      <c r="N9" s="1080"/>
      <c r="O9" s="1080"/>
      <c r="P9" s="1081"/>
      <c r="Q9" s="1091"/>
      <c r="R9" s="1092"/>
      <c r="S9" s="1092"/>
      <c r="T9" s="1092"/>
      <c r="U9" s="1092"/>
      <c r="V9" s="1092"/>
      <c r="W9" s="1092"/>
      <c r="X9" s="1092"/>
      <c r="Y9" s="1092"/>
      <c r="Z9" s="1092"/>
      <c r="AA9" s="1092"/>
      <c r="AB9" s="1092"/>
      <c r="AC9" s="1092"/>
      <c r="AD9" s="1092"/>
      <c r="AE9" s="1093"/>
      <c r="AF9" s="1085"/>
      <c r="AG9" s="1086"/>
      <c r="AH9" s="1086"/>
      <c r="AI9" s="1086"/>
      <c r="AJ9" s="1087"/>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t="s">
        <v>323</v>
      </c>
      <c r="BS9" s="1064" t="s">
        <v>324</v>
      </c>
      <c r="BT9" s="1065"/>
      <c r="BU9" s="1065"/>
      <c r="BV9" s="1065"/>
      <c r="BW9" s="1065"/>
      <c r="BX9" s="1065"/>
      <c r="BY9" s="1065"/>
      <c r="BZ9" s="1065"/>
      <c r="CA9" s="1065"/>
      <c r="CB9" s="1065"/>
      <c r="CC9" s="1065"/>
      <c r="CD9" s="1065"/>
      <c r="CE9" s="1065"/>
      <c r="CF9" s="1065"/>
      <c r="CG9" s="1066"/>
      <c r="CH9" s="1045">
        <v>1</v>
      </c>
      <c r="CI9" s="1046"/>
      <c r="CJ9" s="1046"/>
      <c r="CK9" s="1046"/>
      <c r="CL9" s="1047"/>
      <c r="CM9" s="1045">
        <v>98</v>
      </c>
      <c r="CN9" s="1046"/>
      <c r="CO9" s="1046"/>
      <c r="CP9" s="1046"/>
      <c r="CQ9" s="1047"/>
      <c r="CR9" s="1045">
        <v>5</v>
      </c>
      <c r="CS9" s="1046"/>
      <c r="CT9" s="1046"/>
      <c r="CU9" s="1046"/>
      <c r="CV9" s="1047"/>
      <c r="CW9" s="1045" t="s">
        <v>321</v>
      </c>
      <c r="CX9" s="1046"/>
      <c r="CY9" s="1046"/>
      <c r="CZ9" s="1046"/>
      <c r="DA9" s="1047"/>
      <c r="DB9" s="1045" t="s">
        <v>321</v>
      </c>
      <c r="DC9" s="1046"/>
      <c r="DD9" s="1046"/>
      <c r="DE9" s="1046"/>
      <c r="DF9" s="1047"/>
      <c r="DG9" s="1045" t="s">
        <v>321</v>
      </c>
      <c r="DH9" s="1046"/>
      <c r="DI9" s="1046"/>
      <c r="DJ9" s="1046"/>
      <c r="DK9" s="1047"/>
      <c r="DL9" s="1045" t="s">
        <v>321</v>
      </c>
      <c r="DM9" s="1046"/>
      <c r="DN9" s="1046"/>
      <c r="DO9" s="1046"/>
      <c r="DP9" s="1047"/>
      <c r="DQ9" s="1045" t="s">
        <v>321</v>
      </c>
      <c r="DR9" s="1046"/>
      <c r="DS9" s="1046"/>
      <c r="DT9" s="1046"/>
      <c r="DU9" s="1047"/>
      <c r="DV9" s="1048"/>
      <c r="DW9" s="1049"/>
      <c r="DX9" s="1049"/>
      <c r="DY9" s="1049"/>
      <c r="DZ9" s="1050"/>
      <c r="EA9" s="110"/>
    </row>
    <row r="10" spans="1:131" s="111" customFormat="1" ht="26.25" customHeight="1" x14ac:dyDescent="0.15">
      <c r="A10" s="117">
        <v>4</v>
      </c>
      <c r="B10" s="1079"/>
      <c r="C10" s="1080"/>
      <c r="D10" s="1080"/>
      <c r="E10" s="1080"/>
      <c r="F10" s="1080"/>
      <c r="G10" s="1080"/>
      <c r="H10" s="1080"/>
      <c r="I10" s="1080"/>
      <c r="J10" s="1080"/>
      <c r="K10" s="1080"/>
      <c r="L10" s="1080"/>
      <c r="M10" s="1080"/>
      <c r="N10" s="1080"/>
      <c r="O10" s="1080"/>
      <c r="P10" s="1081"/>
      <c r="Q10" s="1091"/>
      <c r="R10" s="1092"/>
      <c r="S10" s="1092"/>
      <c r="T10" s="1092"/>
      <c r="U10" s="1092"/>
      <c r="V10" s="1092"/>
      <c r="W10" s="1092"/>
      <c r="X10" s="1092"/>
      <c r="Y10" s="1092"/>
      <c r="Z10" s="1092"/>
      <c r="AA10" s="1092"/>
      <c r="AB10" s="1092"/>
      <c r="AC10" s="1092"/>
      <c r="AD10" s="1092"/>
      <c r="AE10" s="1093"/>
      <c r="AF10" s="1085"/>
      <c r="AG10" s="1086"/>
      <c r="AH10" s="1086"/>
      <c r="AI10" s="1086"/>
      <c r="AJ10" s="1087"/>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4"/>
      <c r="BT10" s="1065"/>
      <c r="BU10" s="1065"/>
      <c r="BV10" s="1065"/>
      <c r="BW10" s="1065"/>
      <c r="BX10" s="1065"/>
      <c r="BY10" s="1065"/>
      <c r="BZ10" s="1065"/>
      <c r="CA10" s="1065"/>
      <c r="CB10" s="1065"/>
      <c r="CC10" s="1065"/>
      <c r="CD10" s="1065"/>
      <c r="CE10" s="1065"/>
      <c r="CF10" s="1065"/>
      <c r="CG10" s="1066"/>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110"/>
    </row>
    <row r="11" spans="1:131" s="111" customFormat="1" ht="26.25" customHeight="1" x14ac:dyDescent="0.15">
      <c r="A11" s="117">
        <v>5</v>
      </c>
      <c r="B11" s="1079"/>
      <c r="C11" s="1080"/>
      <c r="D11" s="1080"/>
      <c r="E11" s="1080"/>
      <c r="F11" s="1080"/>
      <c r="G11" s="1080"/>
      <c r="H11" s="1080"/>
      <c r="I11" s="1080"/>
      <c r="J11" s="1080"/>
      <c r="K11" s="1080"/>
      <c r="L11" s="1080"/>
      <c r="M11" s="1080"/>
      <c r="N11" s="1080"/>
      <c r="O11" s="1080"/>
      <c r="P11" s="1081"/>
      <c r="Q11" s="1091"/>
      <c r="R11" s="1092"/>
      <c r="S11" s="1092"/>
      <c r="T11" s="1092"/>
      <c r="U11" s="1092"/>
      <c r="V11" s="1092"/>
      <c r="W11" s="1092"/>
      <c r="X11" s="1092"/>
      <c r="Y11" s="1092"/>
      <c r="Z11" s="1092"/>
      <c r="AA11" s="1092"/>
      <c r="AB11" s="1092"/>
      <c r="AC11" s="1092"/>
      <c r="AD11" s="1092"/>
      <c r="AE11" s="1093"/>
      <c r="AF11" s="1085"/>
      <c r="AG11" s="1086"/>
      <c r="AH11" s="1086"/>
      <c r="AI11" s="1086"/>
      <c r="AJ11" s="1087"/>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4"/>
      <c r="BT11" s="1065"/>
      <c r="BU11" s="1065"/>
      <c r="BV11" s="1065"/>
      <c r="BW11" s="1065"/>
      <c r="BX11" s="1065"/>
      <c r="BY11" s="1065"/>
      <c r="BZ11" s="1065"/>
      <c r="CA11" s="1065"/>
      <c r="CB11" s="1065"/>
      <c r="CC11" s="1065"/>
      <c r="CD11" s="1065"/>
      <c r="CE11" s="1065"/>
      <c r="CF11" s="1065"/>
      <c r="CG11" s="1066"/>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110"/>
    </row>
    <row r="12" spans="1:131" s="111" customFormat="1" ht="26.25" customHeight="1" x14ac:dyDescent="0.15">
      <c r="A12" s="117">
        <v>6</v>
      </c>
      <c r="B12" s="1079"/>
      <c r="C12" s="1080"/>
      <c r="D12" s="1080"/>
      <c r="E12" s="1080"/>
      <c r="F12" s="1080"/>
      <c r="G12" s="1080"/>
      <c r="H12" s="1080"/>
      <c r="I12" s="1080"/>
      <c r="J12" s="1080"/>
      <c r="K12" s="1080"/>
      <c r="L12" s="1080"/>
      <c r="M12" s="1080"/>
      <c r="N12" s="1080"/>
      <c r="O12" s="1080"/>
      <c r="P12" s="1081"/>
      <c r="Q12" s="1091"/>
      <c r="R12" s="1092"/>
      <c r="S12" s="1092"/>
      <c r="T12" s="1092"/>
      <c r="U12" s="1092"/>
      <c r="V12" s="1092"/>
      <c r="W12" s="1092"/>
      <c r="X12" s="1092"/>
      <c r="Y12" s="1092"/>
      <c r="Z12" s="1092"/>
      <c r="AA12" s="1092"/>
      <c r="AB12" s="1092"/>
      <c r="AC12" s="1092"/>
      <c r="AD12" s="1092"/>
      <c r="AE12" s="1093"/>
      <c r="AF12" s="1085"/>
      <c r="AG12" s="1086"/>
      <c r="AH12" s="1086"/>
      <c r="AI12" s="1086"/>
      <c r="AJ12" s="1087"/>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4"/>
      <c r="BT12" s="1065"/>
      <c r="BU12" s="1065"/>
      <c r="BV12" s="1065"/>
      <c r="BW12" s="1065"/>
      <c r="BX12" s="1065"/>
      <c r="BY12" s="1065"/>
      <c r="BZ12" s="1065"/>
      <c r="CA12" s="1065"/>
      <c r="CB12" s="1065"/>
      <c r="CC12" s="1065"/>
      <c r="CD12" s="1065"/>
      <c r="CE12" s="1065"/>
      <c r="CF12" s="1065"/>
      <c r="CG12" s="1066"/>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110"/>
    </row>
    <row r="13" spans="1:131" s="111" customFormat="1" ht="26.25" customHeight="1" x14ac:dyDescent="0.15">
      <c r="A13" s="117">
        <v>7</v>
      </c>
      <c r="B13" s="1079"/>
      <c r="C13" s="1080"/>
      <c r="D13" s="1080"/>
      <c r="E13" s="1080"/>
      <c r="F13" s="1080"/>
      <c r="G13" s="1080"/>
      <c r="H13" s="1080"/>
      <c r="I13" s="1080"/>
      <c r="J13" s="1080"/>
      <c r="K13" s="1080"/>
      <c r="L13" s="1080"/>
      <c r="M13" s="1080"/>
      <c r="N13" s="1080"/>
      <c r="O13" s="1080"/>
      <c r="P13" s="1081"/>
      <c r="Q13" s="1091"/>
      <c r="R13" s="1092"/>
      <c r="S13" s="1092"/>
      <c r="T13" s="1092"/>
      <c r="U13" s="1092"/>
      <c r="V13" s="1092"/>
      <c r="W13" s="1092"/>
      <c r="X13" s="1092"/>
      <c r="Y13" s="1092"/>
      <c r="Z13" s="1092"/>
      <c r="AA13" s="1092"/>
      <c r="AB13" s="1092"/>
      <c r="AC13" s="1092"/>
      <c r="AD13" s="1092"/>
      <c r="AE13" s="1093"/>
      <c r="AF13" s="1085"/>
      <c r="AG13" s="1086"/>
      <c r="AH13" s="1086"/>
      <c r="AI13" s="1086"/>
      <c r="AJ13" s="1087"/>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4"/>
      <c r="BT13" s="1065"/>
      <c r="BU13" s="1065"/>
      <c r="BV13" s="1065"/>
      <c r="BW13" s="1065"/>
      <c r="BX13" s="1065"/>
      <c r="BY13" s="1065"/>
      <c r="BZ13" s="1065"/>
      <c r="CA13" s="1065"/>
      <c r="CB13" s="1065"/>
      <c r="CC13" s="1065"/>
      <c r="CD13" s="1065"/>
      <c r="CE13" s="1065"/>
      <c r="CF13" s="1065"/>
      <c r="CG13" s="1066"/>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110"/>
    </row>
    <row r="14" spans="1:131" s="111" customFormat="1" ht="26.25" customHeight="1" x14ac:dyDescent="0.15">
      <c r="A14" s="117">
        <v>8</v>
      </c>
      <c r="B14" s="1079"/>
      <c r="C14" s="1080"/>
      <c r="D14" s="1080"/>
      <c r="E14" s="1080"/>
      <c r="F14" s="1080"/>
      <c r="G14" s="1080"/>
      <c r="H14" s="1080"/>
      <c r="I14" s="1080"/>
      <c r="J14" s="1080"/>
      <c r="K14" s="1080"/>
      <c r="L14" s="1080"/>
      <c r="M14" s="1080"/>
      <c r="N14" s="1080"/>
      <c r="O14" s="1080"/>
      <c r="P14" s="1081"/>
      <c r="Q14" s="1091"/>
      <c r="R14" s="1092"/>
      <c r="S14" s="1092"/>
      <c r="T14" s="1092"/>
      <c r="U14" s="1092"/>
      <c r="V14" s="1092"/>
      <c r="W14" s="1092"/>
      <c r="X14" s="1092"/>
      <c r="Y14" s="1092"/>
      <c r="Z14" s="1092"/>
      <c r="AA14" s="1092"/>
      <c r="AB14" s="1092"/>
      <c r="AC14" s="1092"/>
      <c r="AD14" s="1092"/>
      <c r="AE14" s="1093"/>
      <c r="AF14" s="1085"/>
      <c r="AG14" s="1086"/>
      <c r="AH14" s="1086"/>
      <c r="AI14" s="1086"/>
      <c r="AJ14" s="1087"/>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4"/>
      <c r="BT14" s="1065"/>
      <c r="BU14" s="1065"/>
      <c r="BV14" s="1065"/>
      <c r="BW14" s="1065"/>
      <c r="BX14" s="1065"/>
      <c r="BY14" s="1065"/>
      <c r="BZ14" s="1065"/>
      <c r="CA14" s="1065"/>
      <c r="CB14" s="1065"/>
      <c r="CC14" s="1065"/>
      <c r="CD14" s="1065"/>
      <c r="CE14" s="1065"/>
      <c r="CF14" s="1065"/>
      <c r="CG14" s="1066"/>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110"/>
    </row>
    <row r="15" spans="1:131" s="111" customFormat="1" ht="26.25" customHeight="1" x14ac:dyDescent="0.15">
      <c r="A15" s="117">
        <v>9</v>
      </c>
      <c r="B15" s="1079"/>
      <c r="C15" s="1080"/>
      <c r="D15" s="1080"/>
      <c r="E15" s="1080"/>
      <c r="F15" s="1080"/>
      <c r="G15" s="1080"/>
      <c r="H15" s="1080"/>
      <c r="I15" s="1080"/>
      <c r="J15" s="1080"/>
      <c r="K15" s="1080"/>
      <c r="L15" s="1080"/>
      <c r="M15" s="1080"/>
      <c r="N15" s="1080"/>
      <c r="O15" s="1080"/>
      <c r="P15" s="1081"/>
      <c r="Q15" s="1091"/>
      <c r="R15" s="1092"/>
      <c r="S15" s="1092"/>
      <c r="T15" s="1092"/>
      <c r="U15" s="1092"/>
      <c r="V15" s="1092"/>
      <c r="W15" s="1092"/>
      <c r="X15" s="1092"/>
      <c r="Y15" s="1092"/>
      <c r="Z15" s="1092"/>
      <c r="AA15" s="1092"/>
      <c r="AB15" s="1092"/>
      <c r="AC15" s="1092"/>
      <c r="AD15" s="1092"/>
      <c r="AE15" s="1093"/>
      <c r="AF15" s="1085"/>
      <c r="AG15" s="1086"/>
      <c r="AH15" s="1086"/>
      <c r="AI15" s="1086"/>
      <c r="AJ15" s="1087"/>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4"/>
      <c r="BT15" s="1065"/>
      <c r="BU15" s="1065"/>
      <c r="BV15" s="1065"/>
      <c r="BW15" s="1065"/>
      <c r="BX15" s="1065"/>
      <c r="BY15" s="1065"/>
      <c r="BZ15" s="1065"/>
      <c r="CA15" s="1065"/>
      <c r="CB15" s="1065"/>
      <c r="CC15" s="1065"/>
      <c r="CD15" s="1065"/>
      <c r="CE15" s="1065"/>
      <c r="CF15" s="1065"/>
      <c r="CG15" s="1066"/>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110"/>
    </row>
    <row r="16" spans="1:131" s="111" customFormat="1" ht="26.25" customHeight="1" x14ac:dyDescent="0.15">
      <c r="A16" s="117">
        <v>10</v>
      </c>
      <c r="B16" s="1079"/>
      <c r="C16" s="1080"/>
      <c r="D16" s="1080"/>
      <c r="E16" s="1080"/>
      <c r="F16" s="1080"/>
      <c r="G16" s="1080"/>
      <c r="H16" s="1080"/>
      <c r="I16" s="1080"/>
      <c r="J16" s="1080"/>
      <c r="K16" s="1080"/>
      <c r="L16" s="1080"/>
      <c r="M16" s="1080"/>
      <c r="N16" s="1080"/>
      <c r="O16" s="1080"/>
      <c r="P16" s="1081"/>
      <c r="Q16" s="1091"/>
      <c r="R16" s="1092"/>
      <c r="S16" s="1092"/>
      <c r="T16" s="1092"/>
      <c r="U16" s="1092"/>
      <c r="V16" s="1092"/>
      <c r="W16" s="1092"/>
      <c r="X16" s="1092"/>
      <c r="Y16" s="1092"/>
      <c r="Z16" s="1092"/>
      <c r="AA16" s="1092"/>
      <c r="AB16" s="1092"/>
      <c r="AC16" s="1092"/>
      <c r="AD16" s="1092"/>
      <c r="AE16" s="1093"/>
      <c r="AF16" s="1085"/>
      <c r="AG16" s="1086"/>
      <c r="AH16" s="1086"/>
      <c r="AI16" s="1086"/>
      <c r="AJ16" s="1087"/>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4"/>
      <c r="BT16" s="1065"/>
      <c r="BU16" s="1065"/>
      <c r="BV16" s="1065"/>
      <c r="BW16" s="1065"/>
      <c r="BX16" s="1065"/>
      <c r="BY16" s="1065"/>
      <c r="BZ16" s="1065"/>
      <c r="CA16" s="1065"/>
      <c r="CB16" s="1065"/>
      <c r="CC16" s="1065"/>
      <c r="CD16" s="1065"/>
      <c r="CE16" s="1065"/>
      <c r="CF16" s="1065"/>
      <c r="CG16" s="1066"/>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110"/>
    </row>
    <row r="17" spans="1:131" s="111" customFormat="1" ht="26.25" customHeight="1" x14ac:dyDescent="0.15">
      <c r="A17" s="117">
        <v>11</v>
      </c>
      <c r="B17" s="1079"/>
      <c r="C17" s="1080"/>
      <c r="D17" s="1080"/>
      <c r="E17" s="1080"/>
      <c r="F17" s="1080"/>
      <c r="G17" s="1080"/>
      <c r="H17" s="1080"/>
      <c r="I17" s="1080"/>
      <c r="J17" s="1080"/>
      <c r="K17" s="1080"/>
      <c r="L17" s="1080"/>
      <c r="M17" s="1080"/>
      <c r="N17" s="1080"/>
      <c r="O17" s="1080"/>
      <c r="P17" s="1081"/>
      <c r="Q17" s="1091"/>
      <c r="R17" s="1092"/>
      <c r="S17" s="1092"/>
      <c r="T17" s="1092"/>
      <c r="U17" s="1092"/>
      <c r="V17" s="1092"/>
      <c r="W17" s="1092"/>
      <c r="X17" s="1092"/>
      <c r="Y17" s="1092"/>
      <c r="Z17" s="1092"/>
      <c r="AA17" s="1092"/>
      <c r="AB17" s="1092"/>
      <c r="AC17" s="1092"/>
      <c r="AD17" s="1092"/>
      <c r="AE17" s="1093"/>
      <c r="AF17" s="1085"/>
      <c r="AG17" s="1086"/>
      <c r="AH17" s="1086"/>
      <c r="AI17" s="1086"/>
      <c r="AJ17" s="1087"/>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4"/>
      <c r="BT17" s="1065"/>
      <c r="BU17" s="1065"/>
      <c r="BV17" s="1065"/>
      <c r="BW17" s="1065"/>
      <c r="BX17" s="1065"/>
      <c r="BY17" s="1065"/>
      <c r="BZ17" s="1065"/>
      <c r="CA17" s="1065"/>
      <c r="CB17" s="1065"/>
      <c r="CC17" s="1065"/>
      <c r="CD17" s="1065"/>
      <c r="CE17" s="1065"/>
      <c r="CF17" s="1065"/>
      <c r="CG17" s="1066"/>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110"/>
    </row>
    <row r="18" spans="1:131" s="111" customFormat="1" ht="26.25" customHeight="1" x14ac:dyDescent="0.15">
      <c r="A18" s="117">
        <v>12</v>
      </c>
      <c r="B18" s="1079"/>
      <c r="C18" s="1080"/>
      <c r="D18" s="1080"/>
      <c r="E18" s="1080"/>
      <c r="F18" s="1080"/>
      <c r="G18" s="1080"/>
      <c r="H18" s="1080"/>
      <c r="I18" s="1080"/>
      <c r="J18" s="1080"/>
      <c r="K18" s="1080"/>
      <c r="L18" s="1080"/>
      <c r="M18" s="1080"/>
      <c r="N18" s="1080"/>
      <c r="O18" s="1080"/>
      <c r="P18" s="1081"/>
      <c r="Q18" s="1091"/>
      <c r="R18" s="1092"/>
      <c r="S18" s="1092"/>
      <c r="T18" s="1092"/>
      <c r="U18" s="1092"/>
      <c r="V18" s="1092"/>
      <c r="W18" s="1092"/>
      <c r="X18" s="1092"/>
      <c r="Y18" s="1092"/>
      <c r="Z18" s="1092"/>
      <c r="AA18" s="1092"/>
      <c r="AB18" s="1092"/>
      <c r="AC18" s="1092"/>
      <c r="AD18" s="1092"/>
      <c r="AE18" s="1093"/>
      <c r="AF18" s="1085"/>
      <c r="AG18" s="1086"/>
      <c r="AH18" s="1086"/>
      <c r="AI18" s="1086"/>
      <c r="AJ18" s="1087"/>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4"/>
      <c r="BT18" s="1065"/>
      <c r="BU18" s="1065"/>
      <c r="BV18" s="1065"/>
      <c r="BW18" s="1065"/>
      <c r="BX18" s="1065"/>
      <c r="BY18" s="1065"/>
      <c r="BZ18" s="1065"/>
      <c r="CA18" s="1065"/>
      <c r="CB18" s="1065"/>
      <c r="CC18" s="1065"/>
      <c r="CD18" s="1065"/>
      <c r="CE18" s="1065"/>
      <c r="CF18" s="1065"/>
      <c r="CG18" s="1066"/>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110"/>
    </row>
    <row r="19" spans="1:131" s="111" customFormat="1" ht="26.25" customHeight="1" x14ac:dyDescent="0.15">
      <c r="A19" s="117">
        <v>13</v>
      </c>
      <c r="B19" s="1079"/>
      <c r="C19" s="1080"/>
      <c r="D19" s="1080"/>
      <c r="E19" s="1080"/>
      <c r="F19" s="1080"/>
      <c r="G19" s="1080"/>
      <c r="H19" s="1080"/>
      <c r="I19" s="1080"/>
      <c r="J19" s="1080"/>
      <c r="K19" s="1080"/>
      <c r="L19" s="1080"/>
      <c r="M19" s="1080"/>
      <c r="N19" s="1080"/>
      <c r="O19" s="1080"/>
      <c r="P19" s="1081"/>
      <c r="Q19" s="1091"/>
      <c r="R19" s="1092"/>
      <c r="S19" s="1092"/>
      <c r="T19" s="1092"/>
      <c r="U19" s="1092"/>
      <c r="V19" s="1092"/>
      <c r="W19" s="1092"/>
      <c r="X19" s="1092"/>
      <c r="Y19" s="1092"/>
      <c r="Z19" s="1092"/>
      <c r="AA19" s="1092"/>
      <c r="AB19" s="1092"/>
      <c r="AC19" s="1092"/>
      <c r="AD19" s="1092"/>
      <c r="AE19" s="1093"/>
      <c r="AF19" s="1085"/>
      <c r="AG19" s="1086"/>
      <c r="AH19" s="1086"/>
      <c r="AI19" s="1086"/>
      <c r="AJ19" s="1087"/>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4"/>
      <c r="BT19" s="1065"/>
      <c r="BU19" s="1065"/>
      <c r="BV19" s="1065"/>
      <c r="BW19" s="1065"/>
      <c r="BX19" s="1065"/>
      <c r="BY19" s="1065"/>
      <c r="BZ19" s="1065"/>
      <c r="CA19" s="1065"/>
      <c r="CB19" s="1065"/>
      <c r="CC19" s="1065"/>
      <c r="CD19" s="1065"/>
      <c r="CE19" s="1065"/>
      <c r="CF19" s="1065"/>
      <c r="CG19" s="1066"/>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110"/>
    </row>
    <row r="20" spans="1:131" s="111" customFormat="1" ht="26.25" customHeight="1" x14ac:dyDescent="0.15">
      <c r="A20" s="117">
        <v>14</v>
      </c>
      <c r="B20" s="1079"/>
      <c r="C20" s="1080"/>
      <c r="D20" s="1080"/>
      <c r="E20" s="1080"/>
      <c r="F20" s="1080"/>
      <c r="G20" s="1080"/>
      <c r="H20" s="1080"/>
      <c r="I20" s="1080"/>
      <c r="J20" s="1080"/>
      <c r="K20" s="1080"/>
      <c r="L20" s="1080"/>
      <c r="M20" s="1080"/>
      <c r="N20" s="1080"/>
      <c r="O20" s="1080"/>
      <c r="P20" s="1081"/>
      <c r="Q20" s="1091"/>
      <c r="R20" s="1092"/>
      <c r="S20" s="1092"/>
      <c r="T20" s="1092"/>
      <c r="U20" s="1092"/>
      <c r="V20" s="1092"/>
      <c r="W20" s="1092"/>
      <c r="X20" s="1092"/>
      <c r="Y20" s="1092"/>
      <c r="Z20" s="1092"/>
      <c r="AA20" s="1092"/>
      <c r="AB20" s="1092"/>
      <c r="AC20" s="1092"/>
      <c r="AD20" s="1092"/>
      <c r="AE20" s="1093"/>
      <c r="AF20" s="1085"/>
      <c r="AG20" s="1086"/>
      <c r="AH20" s="1086"/>
      <c r="AI20" s="1086"/>
      <c r="AJ20" s="1087"/>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4"/>
      <c r="BT20" s="1065"/>
      <c r="BU20" s="1065"/>
      <c r="BV20" s="1065"/>
      <c r="BW20" s="1065"/>
      <c r="BX20" s="1065"/>
      <c r="BY20" s="1065"/>
      <c r="BZ20" s="1065"/>
      <c r="CA20" s="1065"/>
      <c r="CB20" s="1065"/>
      <c r="CC20" s="1065"/>
      <c r="CD20" s="1065"/>
      <c r="CE20" s="1065"/>
      <c r="CF20" s="1065"/>
      <c r="CG20" s="1066"/>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110"/>
    </row>
    <row r="21" spans="1:131" s="111" customFormat="1" ht="26.25" customHeight="1" thickBot="1" x14ac:dyDescent="0.2">
      <c r="A21" s="117">
        <v>15</v>
      </c>
      <c r="B21" s="1079"/>
      <c r="C21" s="1080"/>
      <c r="D21" s="1080"/>
      <c r="E21" s="1080"/>
      <c r="F21" s="1080"/>
      <c r="G21" s="1080"/>
      <c r="H21" s="1080"/>
      <c r="I21" s="1080"/>
      <c r="J21" s="1080"/>
      <c r="K21" s="1080"/>
      <c r="L21" s="1080"/>
      <c r="M21" s="1080"/>
      <c r="N21" s="1080"/>
      <c r="O21" s="1080"/>
      <c r="P21" s="1081"/>
      <c r="Q21" s="1091"/>
      <c r="R21" s="1092"/>
      <c r="S21" s="1092"/>
      <c r="T21" s="1092"/>
      <c r="U21" s="1092"/>
      <c r="V21" s="1092"/>
      <c r="W21" s="1092"/>
      <c r="X21" s="1092"/>
      <c r="Y21" s="1092"/>
      <c r="Z21" s="1092"/>
      <c r="AA21" s="1092"/>
      <c r="AB21" s="1092"/>
      <c r="AC21" s="1092"/>
      <c r="AD21" s="1092"/>
      <c r="AE21" s="1093"/>
      <c r="AF21" s="1085"/>
      <c r="AG21" s="1086"/>
      <c r="AH21" s="1086"/>
      <c r="AI21" s="1086"/>
      <c r="AJ21" s="1087"/>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4"/>
      <c r="BT21" s="1065"/>
      <c r="BU21" s="1065"/>
      <c r="BV21" s="1065"/>
      <c r="BW21" s="1065"/>
      <c r="BX21" s="1065"/>
      <c r="BY21" s="1065"/>
      <c r="BZ21" s="1065"/>
      <c r="CA21" s="1065"/>
      <c r="CB21" s="1065"/>
      <c r="CC21" s="1065"/>
      <c r="CD21" s="1065"/>
      <c r="CE21" s="1065"/>
      <c r="CF21" s="1065"/>
      <c r="CG21" s="1066"/>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110"/>
    </row>
    <row r="22" spans="1:131" s="111" customFormat="1" ht="26.25" customHeight="1" x14ac:dyDescent="0.15">
      <c r="A22" s="117">
        <v>16</v>
      </c>
      <c r="B22" s="1079"/>
      <c r="C22" s="1080"/>
      <c r="D22" s="1080"/>
      <c r="E22" s="1080"/>
      <c r="F22" s="1080"/>
      <c r="G22" s="1080"/>
      <c r="H22" s="1080"/>
      <c r="I22" s="1080"/>
      <c r="J22" s="1080"/>
      <c r="K22" s="1080"/>
      <c r="L22" s="1080"/>
      <c r="M22" s="1080"/>
      <c r="N22" s="1080"/>
      <c r="O22" s="1080"/>
      <c r="P22" s="1081"/>
      <c r="Q22" s="1132"/>
      <c r="R22" s="1133"/>
      <c r="S22" s="1133"/>
      <c r="T22" s="1133"/>
      <c r="U22" s="1133"/>
      <c r="V22" s="1133"/>
      <c r="W22" s="1133"/>
      <c r="X22" s="1133"/>
      <c r="Y22" s="1133"/>
      <c r="Z22" s="1133"/>
      <c r="AA22" s="1133"/>
      <c r="AB22" s="1133"/>
      <c r="AC22" s="1133"/>
      <c r="AD22" s="1133"/>
      <c r="AE22" s="1134"/>
      <c r="AF22" s="1085"/>
      <c r="AG22" s="1086"/>
      <c r="AH22" s="1086"/>
      <c r="AI22" s="1086"/>
      <c r="AJ22" s="1087"/>
      <c r="AK22" s="1128"/>
      <c r="AL22" s="1129"/>
      <c r="AM22" s="1129"/>
      <c r="AN22" s="1129"/>
      <c r="AO22" s="1129"/>
      <c r="AP22" s="1129"/>
      <c r="AQ22" s="1129"/>
      <c r="AR22" s="1129"/>
      <c r="AS22" s="1129"/>
      <c r="AT22" s="1129"/>
      <c r="AU22" s="1130"/>
      <c r="AV22" s="1130"/>
      <c r="AW22" s="1130"/>
      <c r="AX22" s="1130"/>
      <c r="AY22" s="1131"/>
      <c r="AZ22" s="1077" t="s">
        <v>325</v>
      </c>
      <c r="BA22" s="1077"/>
      <c r="BB22" s="1077"/>
      <c r="BC22" s="1077"/>
      <c r="BD22" s="1078"/>
      <c r="BE22" s="109"/>
      <c r="BF22" s="109"/>
      <c r="BG22" s="109"/>
      <c r="BH22" s="109"/>
      <c r="BI22" s="109"/>
      <c r="BJ22" s="109"/>
      <c r="BK22" s="109"/>
      <c r="BL22" s="109"/>
      <c r="BM22" s="109"/>
      <c r="BN22" s="109"/>
      <c r="BO22" s="109"/>
      <c r="BP22" s="109"/>
      <c r="BQ22" s="118">
        <v>16</v>
      </c>
      <c r="BR22" s="119"/>
      <c r="BS22" s="1064"/>
      <c r="BT22" s="1065"/>
      <c r="BU22" s="1065"/>
      <c r="BV22" s="1065"/>
      <c r="BW22" s="1065"/>
      <c r="BX22" s="1065"/>
      <c r="BY22" s="1065"/>
      <c r="BZ22" s="1065"/>
      <c r="CA22" s="1065"/>
      <c r="CB22" s="1065"/>
      <c r="CC22" s="1065"/>
      <c r="CD22" s="1065"/>
      <c r="CE22" s="1065"/>
      <c r="CF22" s="1065"/>
      <c r="CG22" s="1066"/>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110"/>
    </row>
    <row r="23" spans="1:131" s="111" customFormat="1" ht="26.25" customHeight="1" thickBot="1" x14ac:dyDescent="0.2">
      <c r="A23" s="120" t="s">
        <v>326</v>
      </c>
      <c r="B23" s="995" t="s">
        <v>327</v>
      </c>
      <c r="C23" s="996"/>
      <c r="D23" s="996"/>
      <c r="E23" s="996"/>
      <c r="F23" s="996"/>
      <c r="G23" s="996"/>
      <c r="H23" s="996"/>
      <c r="I23" s="996"/>
      <c r="J23" s="996"/>
      <c r="K23" s="996"/>
      <c r="L23" s="996"/>
      <c r="M23" s="996"/>
      <c r="N23" s="996"/>
      <c r="O23" s="996"/>
      <c r="P23" s="997"/>
      <c r="Q23" s="1119">
        <v>11638</v>
      </c>
      <c r="R23" s="1120"/>
      <c r="S23" s="1120"/>
      <c r="T23" s="1120"/>
      <c r="U23" s="1120"/>
      <c r="V23" s="1120">
        <v>10990</v>
      </c>
      <c r="W23" s="1120"/>
      <c r="X23" s="1120"/>
      <c r="Y23" s="1120"/>
      <c r="Z23" s="1120"/>
      <c r="AA23" s="1120">
        <v>648</v>
      </c>
      <c r="AB23" s="1120"/>
      <c r="AC23" s="1120"/>
      <c r="AD23" s="1120"/>
      <c r="AE23" s="1121"/>
      <c r="AF23" s="1122">
        <v>641</v>
      </c>
      <c r="AG23" s="1120"/>
      <c r="AH23" s="1120"/>
      <c r="AI23" s="1120"/>
      <c r="AJ23" s="1123"/>
      <c r="AK23" s="1124"/>
      <c r="AL23" s="1125"/>
      <c r="AM23" s="1125"/>
      <c r="AN23" s="1125"/>
      <c r="AO23" s="1125"/>
      <c r="AP23" s="1120">
        <v>9643</v>
      </c>
      <c r="AQ23" s="1120"/>
      <c r="AR23" s="1120"/>
      <c r="AS23" s="1120"/>
      <c r="AT23" s="1120"/>
      <c r="AU23" s="1126"/>
      <c r="AV23" s="1126"/>
      <c r="AW23" s="1126"/>
      <c r="AX23" s="1126"/>
      <c r="AY23" s="1127"/>
      <c r="AZ23" s="1116" t="s">
        <v>65</v>
      </c>
      <c r="BA23" s="1117"/>
      <c r="BB23" s="1117"/>
      <c r="BC23" s="1117"/>
      <c r="BD23" s="1118"/>
      <c r="BE23" s="109"/>
      <c r="BF23" s="109"/>
      <c r="BG23" s="109"/>
      <c r="BH23" s="109"/>
      <c r="BI23" s="109"/>
      <c r="BJ23" s="109"/>
      <c r="BK23" s="109"/>
      <c r="BL23" s="109"/>
      <c r="BM23" s="109"/>
      <c r="BN23" s="109"/>
      <c r="BO23" s="109"/>
      <c r="BP23" s="109"/>
      <c r="BQ23" s="118">
        <v>17</v>
      </c>
      <c r="BR23" s="119"/>
      <c r="BS23" s="1064"/>
      <c r="BT23" s="1065"/>
      <c r="BU23" s="1065"/>
      <c r="BV23" s="1065"/>
      <c r="BW23" s="1065"/>
      <c r="BX23" s="1065"/>
      <c r="BY23" s="1065"/>
      <c r="BZ23" s="1065"/>
      <c r="CA23" s="1065"/>
      <c r="CB23" s="1065"/>
      <c r="CC23" s="1065"/>
      <c r="CD23" s="1065"/>
      <c r="CE23" s="1065"/>
      <c r="CF23" s="1065"/>
      <c r="CG23" s="1066"/>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110"/>
    </row>
    <row r="24" spans="1:131" s="111" customFormat="1" ht="26.25" customHeight="1" x14ac:dyDescent="0.15">
      <c r="A24" s="1115" t="s">
        <v>328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4"/>
      <c r="BT24" s="1065"/>
      <c r="BU24" s="1065"/>
      <c r="BV24" s="1065"/>
      <c r="BW24" s="1065"/>
      <c r="BX24" s="1065"/>
      <c r="BY24" s="1065"/>
      <c r="BZ24" s="1065"/>
      <c r="CA24" s="1065"/>
      <c r="CB24" s="1065"/>
      <c r="CC24" s="1065"/>
      <c r="CD24" s="1065"/>
      <c r="CE24" s="1065"/>
      <c r="CF24" s="1065"/>
      <c r="CG24" s="1066"/>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110"/>
    </row>
    <row r="25" spans="1:131" s="103" customFormat="1" ht="26.25" customHeight="1" thickBot="1" x14ac:dyDescent="0.2">
      <c r="A25" s="1114" t="s">
        <v>329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4"/>
      <c r="BT25" s="1065"/>
      <c r="BU25" s="1065"/>
      <c r="BV25" s="1065"/>
      <c r="BW25" s="1065"/>
      <c r="BX25" s="1065"/>
      <c r="BY25" s="1065"/>
      <c r="BZ25" s="1065"/>
      <c r="CA25" s="1065"/>
      <c r="CB25" s="1065"/>
      <c r="CC25" s="1065"/>
      <c r="CD25" s="1065"/>
      <c r="CE25" s="1065"/>
      <c r="CF25" s="1065"/>
      <c r="CG25" s="1066"/>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102"/>
    </row>
    <row r="26" spans="1:131" s="103" customFormat="1" ht="26.25" customHeight="1" x14ac:dyDescent="0.15">
      <c r="A26" s="1051" t="s">
        <v>302</v>
      </c>
      <c r="B26" s="1052"/>
      <c r="C26" s="1052"/>
      <c r="D26" s="1052"/>
      <c r="E26" s="1052"/>
      <c r="F26" s="1052"/>
      <c r="G26" s="1052"/>
      <c r="H26" s="1052"/>
      <c r="I26" s="1052"/>
      <c r="J26" s="1052"/>
      <c r="K26" s="1052"/>
      <c r="L26" s="1052"/>
      <c r="M26" s="1052"/>
      <c r="N26" s="1052"/>
      <c r="O26" s="1052"/>
      <c r="P26" s="1053"/>
      <c r="Q26" s="1037" t="s">
        <v>330</v>
      </c>
      <c r="R26" s="1038"/>
      <c r="S26" s="1038"/>
      <c r="T26" s="1038"/>
      <c r="U26" s="1039"/>
      <c r="V26" s="1037" t="s">
        <v>331</v>
      </c>
      <c r="W26" s="1038"/>
      <c r="X26" s="1038"/>
      <c r="Y26" s="1038"/>
      <c r="Z26" s="1039"/>
      <c r="AA26" s="1037" t="s">
        <v>332</v>
      </c>
      <c r="AB26" s="1038"/>
      <c r="AC26" s="1038"/>
      <c r="AD26" s="1038"/>
      <c r="AE26" s="1038"/>
      <c r="AF26" s="1110" t="s">
        <v>333</v>
      </c>
      <c r="AG26" s="1058"/>
      <c r="AH26" s="1058"/>
      <c r="AI26" s="1058"/>
      <c r="AJ26" s="1111"/>
      <c r="AK26" s="1038" t="s">
        <v>334</v>
      </c>
      <c r="AL26" s="1038"/>
      <c r="AM26" s="1038"/>
      <c r="AN26" s="1038"/>
      <c r="AO26" s="1039"/>
      <c r="AP26" s="1037" t="s">
        <v>335</v>
      </c>
      <c r="AQ26" s="1038"/>
      <c r="AR26" s="1038"/>
      <c r="AS26" s="1038"/>
      <c r="AT26" s="1039"/>
      <c r="AU26" s="1037" t="s">
        <v>336</v>
      </c>
      <c r="AV26" s="1038"/>
      <c r="AW26" s="1038"/>
      <c r="AX26" s="1038"/>
      <c r="AY26" s="1039"/>
      <c r="AZ26" s="1037" t="s">
        <v>337</v>
      </c>
      <c r="BA26" s="1038"/>
      <c r="BB26" s="1038"/>
      <c r="BC26" s="1038"/>
      <c r="BD26" s="1039"/>
      <c r="BE26" s="1037" t="s">
        <v>309</v>
      </c>
      <c r="BF26" s="1038"/>
      <c r="BG26" s="1038"/>
      <c r="BH26" s="1038"/>
      <c r="BI26" s="1043"/>
      <c r="BJ26" s="108"/>
      <c r="BK26" s="108"/>
      <c r="BL26" s="108"/>
      <c r="BM26" s="108"/>
      <c r="BN26" s="108"/>
      <c r="BO26" s="121"/>
      <c r="BP26" s="121"/>
      <c r="BQ26" s="118">
        <v>20</v>
      </c>
      <c r="BR26" s="119"/>
      <c r="BS26" s="1064"/>
      <c r="BT26" s="1065"/>
      <c r="BU26" s="1065"/>
      <c r="BV26" s="1065"/>
      <c r="BW26" s="1065"/>
      <c r="BX26" s="1065"/>
      <c r="BY26" s="1065"/>
      <c r="BZ26" s="1065"/>
      <c r="CA26" s="1065"/>
      <c r="CB26" s="1065"/>
      <c r="CC26" s="1065"/>
      <c r="CD26" s="1065"/>
      <c r="CE26" s="1065"/>
      <c r="CF26" s="1065"/>
      <c r="CG26" s="1066"/>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102"/>
    </row>
    <row r="27" spans="1:131" s="103"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40"/>
      <c r="R27" s="1041"/>
      <c r="S27" s="1041"/>
      <c r="T27" s="1041"/>
      <c r="U27" s="1042"/>
      <c r="V27" s="1040"/>
      <c r="W27" s="1041"/>
      <c r="X27" s="1041"/>
      <c r="Y27" s="1041"/>
      <c r="Z27" s="1042"/>
      <c r="AA27" s="1040"/>
      <c r="AB27" s="1041"/>
      <c r="AC27" s="1041"/>
      <c r="AD27" s="1041"/>
      <c r="AE27" s="1041"/>
      <c r="AF27" s="1112"/>
      <c r="AG27" s="1061"/>
      <c r="AH27" s="1061"/>
      <c r="AI27" s="1061"/>
      <c r="AJ27" s="1113"/>
      <c r="AK27" s="1041"/>
      <c r="AL27" s="1041"/>
      <c r="AM27" s="1041"/>
      <c r="AN27" s="1041"/>
      <c r="AO27" s="1042"/>
      <c r="AP27" s="1040"/>
      <c r="AQ27" s="1041"/>
      <c r="AR27" s="1041"/>
      <c r="AS27" s="1041"/>
      <c r="AT27" s="1042"/>
      <c r="AU27" s="1040"/>
      <c r="AV27" s="1041"/>
      <c r="AW27" s="1041"/>
      <c r="AX27" s="1041"/>
      <c r="AY27" s="1042"/>
      <c r="AZ27" s="1040"/>
      <c r="BA27" s="1041"/>
      <c r="BB27" s="1041"/>
      <c r="BC27" s="1041"/>
      <c r="BD27" s="1042"/>
      <c r="BE27" s="1040"/>
      <c r="BF27" s="1041"/>
      <c r="BG27" s="1041"/>
      <c r="BH27" s="1041"/>
      <c r="BI27" s="1044"/>
      <c r="BJ27" s="108"/>
      <c r="BK27" s="108"/>
      <c r="BL27" s="108"/>
      <c r="BM27" s="108"/>
      <c r="BN27" s="108"/>
      <c r="BO27" s="121"/>
      <c r="BP27" s="121"/>
      <c r="BQ27" s="118">
        <v>21</v>
      </c>
      <c r="BR27" s="119"/>
      <c r="BS27" s="1064"/>
      <c r="BT27" s="1065"/>
      <c r="BU27" s="1065"/>
      <c r="BV27" s="1065"/>
      <c r="BW27" s="1065"/>
      <c r="BX27" s="1065"/>
      <c r="BY27" s="1065"/>
      <c r="BZ27" s="1065"/>
      <c r="CA27" s="1065"/>
      <c r="CB27" s="1065"/>
      <c r="CC27" s="1065"/>
      <c r="CD27" s="1065"/>
      <c r="CE27" s="1065"/>
      <c r="CF27" s="1065"/>
      <c r="CG27" s="1066"/>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102"/>
    </row>
    <row r="28" spans="1:131" s="103" customFormat="1" ht="26.25" customHeight="1" thickTop="1" x14ac:dyDescent="0.15">
      <c r="A28" s="122">
        <v>1</v>
      </c>
      <c r="B28" s="1101" t="s">
        <v>338</v>
      </c>
      <c r="C28" s="1102"/>
      <c r="D28" s="1102"/>
      <c r="E28" s="1102"/>
      <c r="F28" s="1102"/>
      <c r="G28" s="1102"/>
      <c r="H28" s="1102"/>
      <c r="I28" s="1102"/>
      <c r="J28" s="1102"/>
      <c r="K28" s="1102"/>
      <c r="L28" s="1102"/>
      <c r="M28" s="1102"/>
      <c r="N28" s="1102"/>
      <c r="O28" s="1102"/>
      <c r="P28" s="1103"/>
      <c r="Q28" s="1104">
        <v>3639</v>
      </c>
      <c r="R28" s="1105"/>
      <c r="S28" s="1105"/>
      <c r="T28" s="1105"/>
      <c r="U28" s="1105"/>
      <c r="V28" s="1105">
        <v>3492</v>
      </c>
      <c r="W28" s="1105"/>
      <c r="X28" s="1105"/>
      <c r="Y28" s="1105"/>
      <c r="Z28" s="1105"/>
      <c r="AA28" s="1105">
        <v>147</v>
      </c>
      <c r="AB28" s="1105"/>
      <c r="AC28" s="1105"/>
      <c r="AD28" s="1105"/>
      <c r="AE28" s="1106"/>
      <c r="AF28" s="1107">
        <v>147</v>
      </c>
      <c r="AG28" s="1105"/>
      <c r="AH28" s="1105"/>
      <c r="AI28" s="1105"/>
      <c r="AJ28" s="1108"/>
      <c r="AK28" s="1109">
        <v>233</v>
      </c>
      <c r="AL28" s="1097"/>
      <c r="AM28" s="1097"/>
      <c r="AN28" s="1097"/>
      <c r="AO28" s="1097"/>
      <c r="AP28" s="1097" t="s">
        <v>321</v>
      </c>
      <c r="AQ28" s="1097"/>
      <c r="AR28" s="1097"/>
      <c r="AS28" s="1097"/>
      <c r="AT28" s="1097"/>
      <c r="AU28" s="1097" t="s">
        <v>321</v>
      </c>
      <c r="AV28" s="1097"/>
      <c r="AW28" s="1097"/>
      <c r="AX28" s="1097"/>
      <c r="AY28" s="1097"/>
      <c r="AZ28" s="1098" t="s">
        <v>321</v>
      </c>
      <c r="BA28" s="1098"/>
      <c r="BB28" s="1098"/>
      <c r="BC28" s="1098"/>
      <c r="BD28" s="1098"/>
      <c r="BE28" s="1099"/>
      <c r="BF28" s="1099"/>
      <c r="BG28" s="1099"/>
      <c r="BH28" s="1099"/>
      <c r="BI28" s="1100"/>
      <c r="BJ28" s="108"/>
      <c r="BK28" s="108"/>
      <c r="BL28" s="108"/>
      <c r="BM28" s="108"/>
      <c r="BN28" s="108"/>
      <c r="BO28" s="121"/>
      <c r="BP28" s="121"/>
      <c r="BQ28" s="118">
        <v>22</v>
      </c>
      <c r="BR28" s="119"/>
      <c r="BS28" s="1064"/>
      <c r="BT28" s="1065"/>
      <c r="BU28" s="1065"/>
      <c r="BV28" s="1065"/>
      <c r="BW28" s="1065"/>
      <c r="BX28" s="1065"/>
      <c r="BY28" s="1065"/>
      <c r="BZ28" s="1065"/>
      <c r="CA28" s="1065"/>
      <c r="CB28" s="1065"/>
      <c r="CC28" s="1065"/>
      <c r="CD28" s="1065"/>
      <c r="CE28" s="1065"/>
      <c r="CF28" s="1065"/>
      <c r="CG28" s="1066"/>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102"/>
    </row>
    <row r="29" spans="1:131" s="103" customFormat="1" ht="26.25" customHeight="1" x14ac:dyDescent="0.15">
      <c r="A29" s="122">
        <v>2</v>
      </c>
      <c r="B29" s="1079" t="s">
        <v>339</v>
      </c>
      <c r="C29" s="1080"/>
      <c r="D29" s="1080"/>
      <c r="E29" s="1080"/>
      <c r="F29" s="1080"/>
      <c r="G29" s="1080"/>
      <c r="H29" s="1080"/>
      <c r="I29" s="1080"/>
      <c r="J29" s="1080"/>
      <c r="K29" s="1080"/>
      <c r="L29" s="1080"/>
      <c r="M29" s="1080"/>
      <c r="N29" s="1080"/>
      <c r="O29" s="1080"/>
      <c r="P29" s="1081"/>
      <c r="Q29" s="1091">
        <v>2731</v>
      </c>
      <c r="R29" s="1092"/>
      <c r="S29" s="1092"/>
      <c r="T29" s="1092"/>
      <c r="U29" s="1092"/>
      <c r="V29" s="1092">
        <v>2478</v>
      </c>
      <c r="W29" s="1092"/>
      <c r="X29" s="1092"/>
      <c r="Y29" s="1092"/>
      <c r="Z29" s="1092"/>
      <c r="AA29" s="1092">
        <v>253</v>
      </c>
      <c r="AB29" s="1092"/>
      <c r="AC29" s="1092"/>
      <c r="AD29" s="1092"/>
      <c r="AE29" s="1093"/>
      <c r="AF29" s="1085">
        <v>253</v>
      </c>
      <c r="AG29" s="1086"/>
      <c r="AH29" s="1086"/>
      <c r="AI29" s="1086"/>
      <c r="AJ29" s="1087"/>
      <c r="AK29" s="1028">
        <v>333</v>
      </c>
      <c r="AL29" s="1019"/>
      <c r="AM29" s="1019"/>
      <c r="AN29" s="1019"/>
      <c r="AO29" s="1019"/>
      <c r="AP29" s="1029" t="s">
        <v>321</v>
      </c>
      <c r="AQ29" s="1027"/>
      <c r="AR29" s="1027"/>
      <c r="AS29" s="1027"/>
      <c r="AT29" s="1028"/>
      <c r="AU29" s="1019" t="s">
        <v>321</v>
      </c>
      <c r="AV29" s="1019"/>
      <c r="AW29" s="1019"/>
      <c r="AX29" s="1019"/>
      <c r="AY29" s="1019"/>
      <c r="AZ29" s="1094" t="s">
        <v>321</v>
      </c>
      <c r="BA29" s="1095"/>
      <c r="BB29" s="1095"/>
      <c r="BC29" s="1095"/>
      <c r="BD29" s="1096"/>
      <c r="BE29" s="1074"/>
      <c r="BF29" s="1074"/>
      <c r="BG29" s="1074"/>
      <c r="BH29" s="1074"/>
      <c r="BI29" s="1075"/>
      <c r="BJ29" s="108"/>
      <c r="BK29" s="108"/>
      <c r="BL29" s="108"/>
      <c r="BM29" s="108"/>
      <c r="BN29" s="108"/>
      <c r="BO29" s="121"/>
      <c r="BP29" s="121"/>
      <c r="BQ29" s="118">
        <v>23</v>
      </c>
      <c r="BR29" s="119"/>
      <c r="BS29" s="1064"/>
      <c r="BT29" s="1065"/>
      <c r="BU29" s="1065"/>
      <c r="BV29" s="1065"/>
      <c r="BW29" s="1065"/>
      <c r="BX29" s="1065"/>
      <c r="BY29" s="1065"/>
      <c r="BZ29" s="1065"/>
      <c r="CA29" s="1065"/>
      <c r="CB29" s="1065"/>
      <c r="CC29" s="1065"/>
      <c r="CD29" s="1065"/>
      <c r="CE29" s="1065"/>
      <c r="CF29" s="1065"/>
      <c r="CG29" s="1066"/>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102"/>
    </row>
    <row r="30" spans="1:131" s="103" customFormat="1" ht="26.25" customHeight="1" x14ac:dyDescent="0.15">
      <c r="A30" s="122">
        <v>3</v>
      </c>
      <c r="B30" s="1079" t="s">
        <v>340</v>
      </c>
      <c r="C30" s="1080"/>
      <c r="D30" s="1080"/>
      <c r="E30" s="1080"/>
      <c r="F30" s="1080"/>
      <c r="G30" s="1080"/>
      <c r="H30" s="1080"/>
      <c r="I30" s="1080"/>
      <c r="J30" s="1080"/>
      <c r="K30" s="1080"/>
      <c r="L30" s="1080"/>
      <c r="M30" s="1080"/>
      <c r="N30" s="1080"/>
      <c r="O30" s="1080"/>
      <c r="P30" s="1081"/>
      <c r="Q30" s="1091">
        <v>320</v>
      </c>
      <c r="R30" s="1092"/>
      <c r="S30" s="1092"/>
      <c r="T30" s="1092"/>
      <c r="U30" s="1092"/>
      <c r="V30" s="1092">
        <v>318</v>
      </c>
      <c r="W30" s="1092"/>
      <c r="X30" s="1092"/>
      <c r="Y30" s="1092"/>
      <c r="Z30" s="1092"/>
      <c r="AA30" s="1092">
        <v>1</v>
      </c>
      <c r="AB30" s="1092"/>
      <c r="AC30" s="1092"/>
      <c r="AD30" s="1092"/>
      <c r="AE30" s="1093"/>
      <c r="AF30" s="1085">
        <v>1</v>
      </c>
      <c r="AG30" s="1086"/>
      <c r="AH30" s="1086"/>
      <c r="AI30" s="1086"/>
      <c r="AJ30" s="1087"/>
      <c r="AK30" s="1028">
        <v>64</v>
      </c>
      <c r="AL30" s="1019"/>
      <c r="AM30" s="1019"/>
      <c r="AN30" s="1019"/>
      <c r="AO30" s="1019"/>
      <c r="AP30" s="1029" t="s">
        <v>321</v>
      </c>
      <c r="AQ30" s="1027"/>
      <c r="AR30" s="1027"/>
      <c r="AS30" s="1027"/>
      <c r="AT30" s="1028"/>
      <c r="AU30" s="1019" t="s">
        <v>321</v>
      </c>
      <c r="AV30" s="1019"/>
      <c r="AW30" s="1019"/>
      <c r="AX30" s="1019"/>
      <c r="AY30" s="1019"/>
      <c r="AZ30" s="1094" t="s">
        <v>321</v>
      </c>
      <c r="BA30" s="1095"/>
      <c r="BB30" s="1095"/>
      <c r="BC30" s="1095"/>
      <c r="BD30" s="1096"/>
      <c r="BE30" s="1074"/>
      <c r="BF30" s="1074"/>
      <c r="BG30" s="1074"/>
      <c r="BH30" s="1074"/>
      <c r="BI30" s="1075"/>
      <c r="BJ30" s="108"/>
      <c r="BK30" s="108"/>
      <c r="BL30" s="108"/>
      <c r="BM30" s="108"/>
      <c r="BN30" s="108"/>
      <c r="BO30" s="121"/>
      <c r="BP30" s="121"/>
      <c r="BQ30" s="118">
        <v>24</v>
      </c>
      <c r="BR30" s="119"/>
      <c r="BS30" s="1064"/>
      <c r="BT30" s="1065"/>
      <c r="BU30" s="1065"/>
      <c r="BV30" s="1065"/>
      <c r="BW30" s="1065"/>
      <c r="BX30" s="1065"/>
      <c r="BY30" s="1065"/>
      <c r="BZ30" s="1065"/>
      <c r="CA30" s="1065"/>
      <c r="CB30" s="1065"/>
      <c r="CC30" s="1065"/>
      <c r="CD30" s="1065"/>
      <c r="CE30" s="1065"/>
      <c r="CF30" s="1065"/>
      <c r="CG30" s="1066"/>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102"/>
    </row>
    <row r="31" spans="1:131" s="103" customFormat="1" ht="26.25" customHeight="1" x14ac:dyDescent="0.15">
      <c r="A31" s="122">
        <v>4</v>
      </c>
      <c r="B31" s="1079" t="s">
        <v>341</v>
      </c>
      <c r="C31" s="1080"/>
      <c r="D31" s="1080"/>
      <c r="E31" s="1080"/>
      <c r="F31" s="1080"/>
      <c r="G31" s="1080"/>
      <c r="H31" s="1080"/>
      <c r="I31" s="1080"/>
      <c r="J31" s="1080"/>
      <c r="K31" s="1080"/>
      <c r="L31" s="1080"/>
      <c r="M31" s="1080"/>
      <c r="N31" s="1080"/>
      <c r="O31" s="1080"/>
      <c r="P31" s="1081"/>
      <c r="Q31" s="1091">
        <v>3</v>
      </c>
      <c r="R31" s="1092"/>
      <c r="S31" s="1092"/>
      <c r="T31" s="1092"/>
      <c r="U31" s="1092"/>
      <c r="V31" s="1092">
        <v>3</v>
      </c>
      <c r="W31" s="1092"/>
      <c r="X31" s="1092"/>
      <c r="Y31" s="1092"/>
      <c r="Z31" s="1092"/>
      <c r="AA31" s="1092" t="s">
        <v>321</v>
      </c>
      <c r="AB31" s="1092"/>
      <c r="AC31" s="1092"/>
      <c r="AD31" s="1092"/>
      <c r="AE31" s="1093"/>
      <c r="AF31" s="1085" t="s">
        <v>65</v>
      </c>
      <c r="AG31" s="1086"/>
      <c r="AH31" s="1086"/>
      <c r="AI31" s="1086"/>
      <c r="AJ31" s="1087"/>
      <c r="AK31" s="1028">
        <v>1</v>
      </c>
      <c r="AL31" s="1019"/>
      <c r="AM31" s="1019"/>
      <c r="AN31" s="1019"/>
      <c r="AO31" s="1019"/>
      <c r="AP31" s="1029" t="s">
        <v>321</v>
      </c>
      <c r="AQ31" s="1027"/>
      <c r="AR31" s="1027"/>
      <c r="AS31" s="1027"/>
      <c r="AT31" s="1028"/>
      <c r="AU31" s="1019" t="s">
        <v>321</v>
      </c>
      <c r="AV31" s="1019"/>
      <c r="AW31" s="1019"/>
      <c r="AX31" s="1019"/>
      <c r="AY31" s="1019"/>
      <c r="AZ31" s="1094" t="s">
        <v>321</v>
      </c>
      <c r="BA31" s="1095"/>
      <c r="BB31" s="1095"/>
      <c r="BC31" s="1095"/>
      <c r="BD31" s="1096"/>
      <c r="BE31" s="1074"/>
      <c r="BF31" s="1074"/>
      <c r="BG31" s="1074"/>
      <c r="BH31" s="1074"/>
      <c r="BI31" s="1075"/>
      <c r="BJ31" s="108"/>
      <c r="BK31" s="108"/>
      <c r="BL31" s="108"/>
      <c r="BM31" s="108"/>
      <c r="BN31" s="108"/>
      <c r="BO31" s="121"/>
      <c r="BP31" s="121"/>
      <c r="BQ31" s="118">
        <v>25</v>
      </c>
      <c r="BR31" s="119"/>
      <c r="BS31" s="1064"/>
      <c r="BT31" s="1065"/>
      <c r="BU31" s="1065"/>
      <c r="BV31" s="1065"/>
      <c r="BW31" s="1065"/>
      <c r="BX31" s="1065"/>
      <c r="BY31" s="1065"/>
      <c r="BZ31" s="1065"/>
      <c r="CA31" s="1065"/>
      <c r="CB31" s="1065"/>
      <c r="CC31" s="1065"/>
      <c r="CD31" s="1065"/>
      <c r="CE31" s="1065"/>
      <c r="CF31" s="1065"/>
      <c r="CG31" s="1066"/>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102"/>
    </row>
    <row r="32" spans="1:131" s="103" customFormat="1" ht="26.25" customHeight="1" x14ac:dyDescent="0.15">
      <c r="A32" s="122">
        <v>5</v>
      </c>
      <c r="B32" s="1079" t="s">
        <v>342</v>
      </c>
      <c r="C32" s="1080"/>
      <c r="D32" s="1080"/>
      <c r="E32" s="1080"/>
      <c r="F32" s="1080"/>
      <c r="G32" s="1080"/>
      <c r="H32" s="1080"/>
      <c r="I32" s="1080"/>
      <c r="J32" s="1080"/>
      <c r="K32" s="1080"/>
      <c r="L32" s="1080"/>
      <c r="M32" s="1080"/>
      <c r="N32" s="1080"/>
      <c r="O32" s="1080"/>
      <c r="P32" s="1081"/>
      <c r="Q32" s="1091">
        <v>536</v>
      </c>
      <c r="R32" s="1092"/>
      <c r="S32" s="1092"/>
      <c r="T32" s="1092"/>
      <c r="U32" s="1092"/>
      <c r="V32" s="1092">
        <v>443</v>
      </c>
      <c r="W32" s="1092"/>
      <c r="X32" s="1092"/>
      <c r="Y32" s="1092"/>
      <c r="Z32" s="1092"/>
      <c r="AA32" s="1092">
        <v>92</v>
      </c>
      <c r="AB32" s="1092"/>
      <c r="AC32" s="1092"/>
      <c r="AD32" s="1092"/>
      <c r="AE32" s="1093"/>
      <c r="AF32" s="1085">
        <v>761</v>
      </c>
      <c r="AG32" s="1086"/>
      <c r="AH32" s="1086"/>
      <c r="AI32" s="1086"/>
      <c r="AJ32" s="1087"/>
      <c r="AK32" s="1028" t="s">
        <v>321</v>
      </c>
      <c r="AL32" s="1019"/>
      <c r="AM32" s="1019"/>
      <c r="AN32" s="1019"/>
      <c r="AO32" s="1019"/>
      <c r="AP32" s="1019">
        <v>2016</v>
      </c>
      <c r="AQ32" s="1019"/>
      <c r="AR32" s="1019"/>
      <c r="AS32" s="1019"/>
      <c r="AT32" s="1019"/>
      <c r="AU32" s="1019" t="s">
        <v>321</v>
      </c>
      <c r="AV32" s="1019"/>
      <c r="AW32" s="1019"/>
      <c r="AX32" s="1019"/>
      <c r="AY32" s="1019"/>
      <c r="AZ32" s="1094" t="s">
        <v>321</v>
      </c>
      <c r="BA32" s="1095"/>
      <c r="BB32" s="1095"/>
      <c r="BC32" s="1095"/>
      <c r="BD32" s="1096"/>
      <c r="BE32" s="1074" t="s">
        <v>343</v>
      </c>
      <c r="BF32" s="1074"/>
      <c r="BG32" s="1074"/>
      <c r="BH32" s="1074"/>
      <c r="BI32" s="1075"/>
      <c r="BJ32" s="108"/>
      <c r="BK32" s="108"/>
      <c r="BL32" s="108"/>
      <c r="BM32" s="108"/>
      <c r="BN32" s="108"/>
      <c r="BO32" s="121"/>
      <c r="BP32" s="121"/>
      <c r="BQ32" s="118">
        <v>26</v>
      </c>
      <c r="BR32" s="119"/>
      <c r="BS32" s="1064"/>
      <c r="BT32" s="1065"/>
      <c r="BU32" s="1065"/>
      <c r="BV32" s="1065"/>
      <c r="BW32" s="1065"/>
      <c r="BX32" s="1065"/>
      <c r="BY32" s="1065"/>
      <c r="BZ32" s="1065"/>
      <c r="CA32" s="1065"/>
      <c r="CB32" s="1065"/>
      <c r="CC32" s="1065"/>
      <c r="CD32" s="1065"/>
      <c r="CE32" s="1065"/>
      <c r="CF32" s="1065"/>
      <c r="CG32" s="1066"/>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102"/>
    </row>
    <row r="33" spans="1:131" s="103" customFormat="1" ht="26.25" customHeight="1" x14ac:dyDescent="0.15">
      <c r="A33" s="122">
        <v>6</v>
      </c>
      <c r="B33" s="1079" t="s">
        <v>344</v>
      </c>
      <c r="C33" s="1080"/>
      <c r="D33" s="1080"/>
      <c r="E33" s="1080"/>
      <c r="F33" s="1080"/>
      <c r="G33" s="1080"/>
      <c r="H33" s="1080"/>
      <c r="I33" s="1080"/>
      <c r="J33" s="1080"/>
      <c r="K33" s="1080"/>
      <c r="L33" s="1080"/>
      <c r="M33" s="1080"/>
      <c r="N33" s="1080"/>
      <c r="O33" s="1080"/>
      <c r="P33" s="1081"/>
      <c r="Q33" s="1091">
        <v>1242</v>
      </c>
      <c r="R33" s="1092"/>
      <c r="S33" s="1092"/>
      <c r="T33" s="1092"/>
      <c r="U33" s="1092"/>
      <c r="V33" s="1092">
        <v>1230</v>
      </c>
      <c r="W33" s="1092"/>
      <c r="X33" s="1092"/>
      <c r="Y33" s="1092"/>
      <c r="Z33" s="1092"/>
      <c r="AA33" s="1092">
        <v>12</v>
      </c>
      <c r="AB33" s="1092"/>
      <c r="AC33" s="1092"/>
      <c r="AD33" s="1092"/>
      <c r="AE33" s="1093"/>
      <c r="AF33" s="1085">
        <v>12</v>
      </c>
      <c r="AG33" s="1086"/>
      <c r="AH33" s="1086"/>
      <c r="AI33" s="1086"/>
      <c r="AJ33" s="1087"/>
      <c r="AK33" s="1028">
        <v>380</v>
      </c>
      <c r="AL33" s="1019"/>
      <c r="AM33" s="1019"/>
      <c r="AN33" s="1019"/>
      <c r="AO33" s="1019"/>
      <c r="AP33" s="1019">
        <v>7893</v>
      </c>
      <c r="AQ33" s="1019"/>
      <c r="AR33" s="1019"/>
      <c r="AS33" s="1019"/>
      <c r="AT33" s="1019"/>
      <c r="AU33" s="1019">
        <v>5201</v>
      </c>
      <c r="AV33" s="1019"/>
      <c r="AW33" s="1019"/>
      <c r="AX33" s="1019"/>
      <c r="AY33" s="1019"/>
      <c r="AZ33" s="1094" t="s">
        <v>321</v>
      </c>
      <c r="BA33" s="1095"/>
      <c r="BB33" s="1095"/>
      <c r="BC33" s="1095"/>
      <c r="BD33" s="1096"/>
      <c r="BE33" s="1074" t="s">
        <v>345</v>
      </c>
      <c r="BF33" s="1074"/>
      <c r="BG33" s="1074"/>
      <c r="BH33" s="1074"/>
      <c r="BI33" s="1075"/>
      <c r="BJ33" s="108"/>
      <c r="BK33" s="108"/>
      <c r="BL33" s="108"/>
      <c r="BM33" s="108"/>
      <c r="BN33" s="108"/>
      <c r="BO33" s="121"/>
      <c r="BP33" s="121"/>
      <c r="BQ33" s="118">
        <v>27</v>
      </c>
      <c r="BR33" s="119"/>
      <c r="BS33" s="1064"/>
      <c r="BT33" s="1065"/>
      <c r="BU33" s="1065"/>
      <c r="BV33" s="1065"/>
      <c r="BW33" s="1065"/>
      <c r="BX33" s="1065"/>
      <c r="BY33" s="1065"/>
      <c r="BZ33" s="1065"/>
      <c r="CA33" s="1065"/>
      <c r="CB33" s="1065"/>
      <c r="CC33" s="1065"/>
      <c r="CD33" s="1065"/>
      <c r="CE33" s="1065"/>
      <c r="CF33" s="1065"/>
      <c r="CG33" s="1066"/>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102"/>
    </row>
    <row r="34" spans="1:131" s="103" customFormat="1" ht="26.25" customHeight="1" x14ac:dyDescent="0.15">
      <c r="A34" s="122">
        <v>7</v>
      </c>
      <c r="B34" s="1079" t="s">
        <v>346</v>
      </c>
      <c r="C34" s="1080"/>
      <c r="D34" s="1080"/>
      <c r="E34" s="1080"/>
      <c r="F34" s="1080"/>
      <c r="G34" s="1080"/>
      <c r="H34" s="1080"/>
      <c r="I34" s="1080"/>
      <c r="J34" s="1080"/>
      <c r="K34" s="1080"/>
      <c r="L34" s="1080"/>
      <c r="M34" s="1080"/>
      <c r="N34" s="1080"/>
      <c r="O34" s="1080"/>
      <c r="P34" s="1081"/>
      <c r="Q34" s="1091">
        <v>528</v>
      </c>
      <c r="R34" s="1092"/>
      <c r="S34" s="1092"/>
      <c r="T34" s="1092"/>
      <c r="U34" s="1092"/>
      <c r="V34" s="1092">
        <v>528</v>
      </c>
      <c r="W34" s="1092"/>
      <c r="X34" s="1092"/>
      <c r="Y34" s="1092"/>
      <c r="Z34" s="1092"/>
      <c r="AA34" s="1092" t="s">
        <v>321</v>
      </c>
      <c r="AB34" s="1092"/>
      <c r="AC34" s="1092"/>
      <c r="AD34" s="1092"/>
      <c r="AE34" s="1093"/>
      <c r="AF34" s="1085">
        <v>1002</v>
      </c>
      <c r="AG34" s="1086"/>
      <c r="AH34" s="1086"/>
      <c r="AI34" s="1086"/>
      <c r="AJ34" s="1087"/>
      <c r="AK34" s="1028" t="s">
        <v>321</v>
      </c>
      <c r="AL34" s="1019"/>
      <c r="AM34" s="1019"/>
      <c r="AN34" s="1019"/>
      <c r="AO34" s="1019"/>
      <c r="AP34" s="1019" t="s">
        <v>321</v>
      </c>
      <c r="AQ34" s="1019"/>
      <c r="AR34" s="1019"/>
      <c r="AS34" s="1019"/>
      <c r="AT34" s="1019"/>
      <c r="AU34" s="1019" t="s">
        <v>321</v>
      </c>
      <c r="AV34" s="1019"/>
      <c r="AW34" s="1019"/>
      <c r="AX34" s="1019"/>
      <c r="AY34" s="1019"/>
      <c r="AZ34" s="1094" t="s">
        <v>321</v>
      </c>
      <c r="BA34" s="1095"/>
      <c r="BB34" s="1095"/>
      <c r="BC34" s="1095"/>
      <c r="BD34" s="1096"/>
      <c r="BE34" s="1074" t="s">
        <v>345</v>
      </c>
      <c r="BF34" s="1074"/>
      <c r="BG34" s="1074"/>
      <c r="BH34" s="1074"/>
      <c r="BI34" s="1075"/>
      <c r="BJ34" s="108"/>
      <c r="BK34" s="108"/>
      <c r="BL34" s="108"/>
      <c r="BM34" s="108"/>
      <c r="BN34" s="108"/>
      <c r="BO34" s="121"/>
      <c r="BP34" s="121"/>
      <c r="BQ34" s="118">
        <v>28</v>
      </c>
      <c r="BR34" s="119"/>
      <c r="BS34" s="1064"/>
      <c r="BT34" s="1065"/>
      <c r="BU34" s="1065"/>
      <c r="BV34" s="1065"/>
      <c r="BW34" s="1065"/>
      <c r="BX34" s="1065"/>
      <c r="BY34" s="1065"/>
      <c r="BZ34" s="1065"/>
      <c r="CA34" s="1065"/>
      <c r="CB34" s="1065"/>
      <c r="CC34" s="1065"/>
      <c r="CD34" s="1065"/>
      <c r="CE34" s="1065"/>
      <c r="CF34" s="1065"/>
      <c r="CG34" s="1066"/>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102"/>
    </row>
    <row r="35" spans="1:131" s="103" customFormat="1" ht="26.25" customHeight="1" x14ac:dyDescent="0.15">
      <c r="A35" s="122">
        <v>8</v>
      </c>
      <c r="B35" s="1079"/>
      <c r="C35" s="1080"/>
      <c r="D35" s="1080"/>
      <c r="E35" s="1080"/>
      <c r="F35" s="1080"/>
      <c r="G35" s="1080"/>
      <c r="H35" s="1080"/>
      <c r="I35" s="1080"/>
      <c r="J35" s="1080"/>
      <c r="K35" s="1080"/>
      <c r="L35" s="1080"/>
      <c r="M35" s="1080"/>
      <c r="N35" s="1080"/>
      <c r="O35" s="1080"/>
      <c r="P35" s="1081"/>
      <c r="Q35" s="1091"/>
      <c r="R35" s="1092"/>
      <c r="S35" s="1092"/>
      <c r="T35" s="1092"/>
      <c r="U35" s="1092"/>
      <c r="V35" s="1092"/>
      <c r="W35" s="1092"/>
      <c r="X35" s="1092"/>
      <c r="Y35" s="1092"/>
      <c r="Z35" s="1092"/>
      <c r="AA35" s="1092"/>
      <c r="AB35" s="1092"/>
      <c r="AC35" s="1092"/>
      <c r="AD35" s="1092"/>
      <c r="AE35" s="1093"/>
      <c r="AF35" s="1085"/>
      <c r="AG35" s="1086"/>
      <c r="AH35" s="1086"/>
      <c r="AI35" s="1086"/>
      <c r="AJ35" s="1087"/>
      <c r="AK35" s="1028"/>
      <c r="AL35" s="1019"/>
      <c r="AM35" s="1019"/>
      <c r="AN35" s="1019"/>
      <c r="AO35" s="1019"/>
      <c r="AP35" s="1019"/>
      <c r="AQ35" s="1019"/>
      <c r="AR35" s="1019"/>
      <c r="AS35" s="1019"/>
      <c r="AT35" s="1019"/>
      <c r="AU35" s="1019"/>
      <c r="AV35" s="1019"/>
      <c r="AW35" s="1019"/>
      <c r="AX35" s="1019"/>
      <c r="AY35" s="1019"/>
      <c r="AZ35" s="1090"/>
      <c r="BA35" s="1090"/>
      <c r="BB35" s="1090"/>
      <c r="BC35" s="1090"/>
      <c r="BD35" s="1090"/>
      <c r="BE35" s="1074"/>
      <c r="BF35" s="1074"/>
      <c r="BG35" s="1074"/>
      <c r="BH35" s="1074"/>
      <c r="BI35" s="1075"/>
      <c r="BJ35" s="108"/>
      <c r="BK35" s="108"/>
      <c r="BL35" s="108"/>
      <c r="BM35" s="108"/>
      <c r="BN35" s="108"/>
      <c r="BO35" s="121"/>
      <c r="BP35" s="121"/>
      <c r="BQ35" s="118">
        <v>29</v>
      </c>
      <c r="BR35" s="119"/>
      <c r="BS35" s="1064"/>
      <c r="BT35" s="1065"/>
      <c r="BU35" s="1065"/>
      <c r="BV35" s="1065"/>
      <c r="BW35" s="1065"/>
      <c r="BX35" s="1065"/>
      <c r="BY35" s="1065"/>
      <c r="BZ35" s="1065"/>
      <c r="CA35" s="1065"/>
      <c r="CB35" s="1065"/>
      <c r="CC35" s="1065"/>
      <c r="CD35" s="1065"/>
      <c r="CE35" s="1065"/>
      <c r="CF35" s="1065"/>
      <c r="CG35" s="1066"/>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102"/>
    </row>
    <row r="36" spans="1:131" s="103" customFormat="1" ht="26.25" customHeight="1" x14ac:dyDescent="0.15">
      <c r="A36" s="122">
        <v>9</v>
      </c>
      <c r="B36" s="1079"/>
      <c r="C36" s="1080"/>
      <c r="D36" s="1080"/>
      <c r="E36" s="1080"/>
      <c r="F36" s="1080"/>
      <c r="G36" s="1080"/>
      <c r="H36" s="1080"/>
      <c r="I36" s="1080"/>
      <c r="J36" s="1080"/>
      <c r="K36" s="1080"/>
      <c r="L36" s="1080"/>
      <c r="M36" s="1080"/>
      <c r="N36" s="1080"/>
      <c r="O36" s="1080"/>
      <c r="P36" s="1081"/>
      <c r="Q36" s="1091"/>
      <c r="R36" s="1092"/>
      <c r="S36" s="1092"/>
      <c r="T36" s="1092"/>
      <c r="U36" s="1092"/>
      <c r="V36" s="1092"/>
      <c r="W36" s="1092"/>
      <c r="X36" s="1092"/>
      <c r="Y36" s="1092"/>
      <c r="Z36" s="1092"/>
      <c r="AA36" s="1092"/>
      <c r="AB36" s="1092"/>
      <c r="AC36" s="1092"/>
      <c r="AD36" s="1092"/>
      <c r="AE36" s="1093"/>
      <c r="AF36" s="1085"/>
      <c r="AG36" s="1086"/>
      <c r="AH36" s="1086"/>
      <c r="AI36" s="1086"/>
      <c r="AJ36" s="1087"/>
      <c r="AK36" s="1028"/>
      <c r="AL36" s="1019"/>
      <c r="AM36" s="1019"/>
      <c r="AN36" s="1019"/>
      <c r="AO36" s="1019"/>
      <c r="AP36" s="1019"/>
      <c r="AQ36" s="1019"/>
      <c r="AR36" s="1019"/>
      <c r="AS36" s="1019"/>
      <c r="AT36" s="1019"/>
      <c r="AU36" s="1019"/>
      <c r="AV36" s="1019"/>
      <c r="AW36" s="1019"/>
      <c r="AX36" s="1019"/>
      <c r="AY36" s="1019"/>
      <c r="AZ36" s="1090"/>
      <c r="BA36" s="1090"/>
      <c r="BB36" s="1090"/>
      <c r="BC36" s="1090"/>
      <c r="BD36" s="1090"/>
      <c r="BE36" s="1074"/>
      <c r="BF36" s="1074"/>
      <c r="BG36" s="1074"/>
      <c r="BH36" s="1074"/>
      <c r="BI36" s="1075"/>
      <c r="BJ36" s="108"/>
      <c r="BK36" s="108"/>
      <c r="BL36" s="108"/>
      <c r="BM36" s="108"/>
      <c r="BN36" s="108"/>
      <c r="BO36" s="121"/>
      <c r="BP36" s="121"/>
      <c r="BQ36" s="118">
        <v>30</v>
      </c>
      <c r="BR36" s="119"/>
      <c r="BS36" s="1064"/>
      <c r="BT36" s="1065"/>
      <c r="BU36" s="1065"/>
      <c r="BV36" s="1065"/>
      <c r="BW36" s="1065"/>
      <c r="BX36" s="1065"/>
      <c r="BY36" s="1065"/>
      <c r="BZ36" s="1065"/>
      <c r="CA36" s="1065"/>
      <c r="CB36" s="1065"/>
      <c r="CC36" s="1065"/>
      <c r="CD36" s="1065"/>
      <c r="CE36" s="1065"/>
      <c r="CF36" s="1065"/>
      <c r="CG36" s="1066"/>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102"/>
    </row>
    <row r="37" spans="1:131" s="103" customFormat="1" ht="26.25" customHeight="1" x14ac:dyDescent="0.15">
      <c r="A37" s="122">
        <v>10</v>
      </c>
      <c r="B37" s="1079"/>
      <c r="C37" s="1080"/>
      <c r="D37" s="1080"/>
      <c r="E37" s="1080"/>
      <c r="F37" s="1080"/>
      <c r="G37" s="1080"/>
      <c r="H37" s="1080"/>
      <c r="I37" s="1080"/>
      <c r="J37" s="1080"/>
      <c r="K37" s="1080"/>
      <c r="L37" s="1080"/>
      <c r="M37" s="1080"/>
      <c r="N37" s="1080"/>
      <c r="O37" s="1080"/>
      <c r="P37" s="1081"/>
      <c r="Q37" s="1091"/>
      <c r="R37" s="1092"/>
      <c r="S37" s="1092"/>
      <c r="T37" s="1092"/>
      <c r="U37" s="1092"/>
      <c r="V37" s="1092"/>
      <c r="W37" s="1092"/>
      <c r="X37" s="1092"/>
      <c r="Y37" s="1092"/>
      <c r="Z37" s="1092"/>
      <c r="AA37" s="1092"/>
      <c r="AB37" s="1092"/>
      <c r="AC37" s="1092"/>
      <c r="AD37" s="1092"/>
      <c r="AE37" s="1093"/>
      <c r="AF37" s="1085"/>
      <c r="AG37" s="1086"/>
      <c r="AH37" s="1086"/>
      <c r="AI37" s="1086"/>
      <c r="AJ37" s="1087"/>
      <c r="AK37" s="1028"/>
      <c r="AL37" s="1019"/>
      <c r="AM37" s="1019"/>
      <c r="AN37" s="1019"/>
      <c r="AO37" s="1019"/>
      <c r="AP37" s="1019"/>
      <c r="AQ37" s="1019"/>
      <c r="AR37" s="1019"/>
      <c r="AS37" s="1019"/>
      <c r="AT37" s="1019"/>
      <c r="AU37" s="1019"/>
      <c r="AV37" s="1019"/>
      <c r="AW37" s="1019"/>
      <c r="AX37" s="1019"/>
      <c r="AY37" s="1019"/>
      <c r="AZ37" s="1090"/>
      <c r="BA37" s="1090"/>
      <c r="BB37" s="1090"/>
      <c r="BC37" s="1090"/>
      <c r="BD37" s="1090"/>
      <c r="BE37" s="1074"/>
      <c r="BF37" s="1074"/>
      <c r="BG37" s="1074"/>
      <c r="BH37" s="1074"/>
      <c r="BI37" s="1075"/>
      <c r="BJ37" s="108"/>
      <c r="BK37" s="108"/>
      <c r="BL37" s="108"/>
      <c r="BM37" s="108"/>
      <c r="BN37" s="108"/>
      <c r="BO37" s="121"/>
      <c r="BP37" s="121"/>
      <c r="BQ37" s="118">
        <v>31</v>
      </c>
      <c r="BR37" s="119"/>
      <c r="BS37" s="1064"/>
      <c r="BT37" s="1065"/>
      <c r="BU37" s="1065"/>
      <c r="BV37" s="1065"/>
      <c r="BW37" s="1065"/>
      <c r="BX37" s="1065"/>
      <c r="BY37" s="1065"/>
      <c r="BZ37" s="1065"/>
      <c r="CA37" s="1065"/>
      <c r="CB37" s="1065"/>
      <c r="CC37" s="1065"/>
      <c r="CD37" s="1065"/>
      <c r="CE37" s="1065"/>
      <c r="CF37" s="1065"/>
      <c r="CG37" s="1066"/>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102"/>
    </row>
    <row r="38" spans="1:131" s="103" customFormat="1" ht="26.25" customHeight="1" x14ac:dyDescent="0.15">
      <c r="A38" s="122">
        <v>11</v>
      </c>
      <c r="B38" s="1079"/>
      <c r="C38" s="1080"/>
      <c r="D38" s="1080"/>
      <c r="E38" s="1080"/>
      <c r="F38" s="1080"/>
      <c r="G38" s="1080"/>
      <c r="H38" s="1080"/>
      <c r="I38" s="1080"/>
      <c r="J38" s="1080"/>
      <c r="K38" s="1080"/>
      <c r="L38" s="1080"/>
      <c r="M38" s="1080"/>
      <c r="N38" s="1080"/>
      <c r="O38" s="1080"/>
      <c r="P38" s="1081"/>
      <c r="Q38" s="1091"/>
      <c r="R38" s="1092"/>
      <c r="S38" s="1092"/>
      <c r="T38" s="1092"/>
      <c r="U38" s="1092"/>
      <c r="V38" s="1092"/>
      <c r="W38" s="1092"/>
      <c r="X38" s="1092"/>
      <c r="Y38" s="1092"/>
      <c r="Z38" s="1092"/>
      <c r="AA38" s="1092"/>
      <c r="AB38" s="1092"/>
      <c r="AC38" s="1092"/>
      <c r="AD38" s="1092"/>
      <c r="AE38" s="1093"/>
      <c r="AF38" s="1085"/>
      <c r="AG38" s="1086"/>
      <c r="AH38" s="1086"/>
      <c r="AI38" s="1086"/>
      <c r="AJ38" s="1087"/>
      <c r="AK38" s="1028"/>
      <c r="AL38" s="1019"/>
      <c r="AM38" s="1019"/>
      <c r="AN38" s="1019"/>
      <c r="AO38" s="1019"/>
      <c r="AP38" s="1019"/>
      <c r="AQ38" s="1019"/>
      <c r="AR38" s="1019"/>
      <c r="AS38" s="1019"/>
      <c r="AT38" s="1019"/>
      <c r="AU38" s="1019"/>
      <c r="AV38" s="1019"/>
      <c r="AW38" s="1019"/>
      <c r="AX38" s="1019"/>
      <c r="AY38" s="1019"/>
      <c r="AZ38" s="1090"/>
      <c r="BA38" s="1090"/>
      <c r="BB38" s="1090"/>
      <c r="BC38" s="1090"/>
      <c r="BD38" s="1090"/>
      <c r="BE38" s="1074"/>
      <c r="BF38" s="1074"/>
      <c r="BG38" s="1074"/>
      <c r="BH38" s="1074"/>
      <c r="BI38" s="1075"/>
      <c r="BJ38" s="108"/>
      <c r="BK38" s="108"/>
      <c r="BL38" s="108"/>
      <c r="BM38" s="108"/>
      <c r="BN38" s="108"/>
      <c r="BO38" s="121"/>
      <c r="BP38" s="121"/>
      <c r="BQ38" s="118">
        <v>32</v>
      </c>
      <c r="BR38" s="119"/>
      <c r="BS38" s="1064"/>
      <c r="BT38" s="1065"/>
      <c r="BU38" s="1065"/>
      <c r="BV38" s="1065"/>
      <c r="BW38" s="1065"/>
      <c r="BX38" s="1065"/>
      <c r="BY38" s="1065"/>
      <c r="BZ38" s="1065"/>
      <c r="CA38" s="1065"/>
      <c r="CB38" s="1065"/>
      <c r="CC38" s="1065"/>
      <c r="CD38" s="1065"/>
      <c r="CE38" s="1065"/>
      <c r="CF38" s="1065"/>
      <c r="CG38" s="1066"/>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102"/>
    </row>
    <row r="39" spans="1:131" s="103" customFormat="1" ht="26.25" customHeight="1" x14ac:dyDescent="0.15">
      <c r="A39" s="122">
        <v>12</v>
      </c>
      <c r="B39" s="1079"/>
      <c r="C39" s="1080"/>
      <c r="D39" s="1080"/>
      <c r="E39" s="1080"/>
      <c r="F39" s="1080"/>
      <c r="G39" s="1080"/>
      <c r="H39" s="1080"/>
      <c r="I39" s="1080"/>
      <c r="J39" s="1080"/>
      <c r="K39" s="1080"/>
      <c r="L39" s="1080"/>
      <c r="M39" s="1080"/>
      <c r="N39" s="1080"/>
      <c r="O39" s="1080"/>
      <c r="P39" s="1081"/>
      <c r="Q39" s="1091"/>
      <c r="R39" s="1092"/>
      <c r="S39" s="1092"/>
      <c r="T39" s="1092"/>
      <c r="U39" s="1092"/>
      <c r="V39" s="1092"/>
      <c r="W39" s="1092"/>
      <c r="X39" s="1092"/>
      <c r="Y39" s="1092"/>
      <c r="Z39" s="1092"/>
      <c r="AA39" s="1092"/>
      <c r="AB39" s="1092"/>
      <c r="AC39" s="1092"/>
      <c r="AD39" s="1092"/>
      <c r="AE39" s="1093"/>
      <c r="AF39" s="1085"/>
      <c r="AG39" s="1086"/>
      <c r="AH39" s="1086"/>
      <c r="AI39" s="1086"/>
      <c r="AJ39" s="1087"/>
      <c r="AK39" s="1028"/>
      <c r="AL39" s="1019"/>
      <c r="AM39" s="1019"/>
      <c r="AN39" s="1019"/>
      <c r="AO39" s="1019"/>
      <c r="AP39" s="1019"/>
      <c r="AQ39" s="1019"/>
      <c r="AR39" s="1019"/>
      <c r="AS39" s="1019"/>
      <c r="AT39" s="1019"/>
      <c r="AU39" s="1019"/>
      <c r="AV39" s="1019"/>
      <c r="AW39" s="1019"/>
      <c r="AX39" s="1019"/>
      <c r="AY39" s="1019"/>
      <c r="AZ39" s="1090"/>
      <c r="BA39" s="1090"/>
      <c r="BB39" s="1090"/>
      <c r="BC39" s="1090"/>
      <c r="BD39" s="1090"/>
      <c r="BE39" s="1074"/>
      <c r="BF39" s="1074"/>
      <c r="BG39" s="1074"/>
      <c r="BH39" s="1074"/>
      <c r="BI39" s="1075"/>
      <c r="BJ39" s="108"/>
      <c r="BK39" s="108"/>
      <c r="BL39" s="108"/>
      <c r="BM39" s="108"/>
      <c r="BN39" s="108"/>
      <c r="BO39" s="121"/>
      <c r="BP39" s="121"/>
      <c r="BQ39" s="118">
        <v>33</v>
      </c>
      <c r="BR39" s="119"/>
      <c r="BS39" s="1064"/>
      <c r="BT39" s="1065"/>
      <c r="BU39" s="1065"/>
      <c r="BV39" s="1065"/>
      <c r="BW39" s="1065"/>
      <c r="BX39" s="1065"/>
      <c r="BY39" s="1065"/>
      <c r="BZ39" s="1065"/>
      <c r="CA39" s="1065"/>
      <c r="CB39" s="1065"/>
      <c r="CC39" s="1065"/>
      <c r="CD39" s="1065"/>
      <c r="CE39" s="1065"/>
      <c r="CF39" s="1065"/>
      <c r="CG39" s="1066"/>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102"/>
    </row>
    <row r="40" spans="1:131" s="103" customFormat="1" ht="26.25" customHeight="1" x14ac:dyDescent="0.15">
      <c r="A40" s="117">
        <v>13</v>
      </c>
      <c r="B40" s="1079"/>
      <c r="C40" s="1080"/>
      <c r="D40" s="1080"/>
      <c r="E40" s="1080"/>
      <c r="F40" s="1080"/>
      <c r="G40" s="1080"/>
      <c r="H40" s="1080"/>
      <c r="I40" s="1080"/>
      <c r="J40" s="1080"/>
      <c r="K40" s="1080"/>
      <c r="L40" s="1080"/>
      <c r="M40" s="1080"/>
      <c r="N40" s="1080"/>
      <c r="O40" s="1080"/>
      <c r="P40" s="1081"/>
      <c r="Q40" s="1091"/>
      <c r="R40" s="1092"/>
      <c r="S40" s="1092"/>
      <c r="T40" s="1092"/>
      <c r="U40" s="1092"/>
      <c r="V40" s="1092"/>
      <c r="W40" s="1092"/>
      <c r="X40" s="1092"/>
      <c r="Y40" s="1092"/>
      <c r="Z40" s="1092"/>
      <c r="AA40" s="1092"/>
      <c r="AB40" s="1092"/>
      <c r="AC40" s="1092"/>
      <c r="AD40" s="1092"/>
      <c r="AE40" s="1093"/>
      <c r="AF40" s="1085"/>
      <c r="AG40" s="1086"/>
      <c r="AH40" s="1086"/>
      <c r="AI40" s="1086"/>
      <c r="AJ40" s="1087"/>
      <c r="AK40" s="1028"/>
      <c r="AL40" s="1019"/>
      <c r="AM40" s="1019"/>
      <c r="AN40" s="1019"/>
      <c r="AO40" s="1019"/>
      <c r="AP40" s="1019"/>
      <c r="AQ40" s="1019"/>
      <c r="AR40" s="1019"/>
      <c r="AS40" s="1019"/>
      <c r="AT40" s="1019"/>
      <c r="AU40" s="1019"/>
      <c r="AV40" s="1019"/>
      <c r="AW40" s="1019"/>
      <c r="AX40" s="1019"/>
      <c r="AY40" s="1019"/>
      <c r="AZ40" s="1090"/>
      <c r="BA40" s="1090"/>
      <c r="BB40" s="1090"/>
      <c r="BC40" s="1090"/>
      <c r="BD40" s="1090"/>
      <c r="BE40" s="1074"/>
      <c r="BF40" s="1074"/>
      <c r="BG40" s="1074"/>
      <c r="BH40" s="1074"/>
      <c r="BI40" s="1075"/>
      <c r="BJ40" s="108"/>
      <c r="BK40" s="108"/>
      <c r="BL40" s="108"/>
      <c r="BM40" s="108"/>
      <c r="BN40" s="108"/>
      <c r="BO40" s="121"/>
      <c r="BP40" s="121"/>
      <c r="BQ40" s="118">
        <v>34</v>
      </c>
      <c r="BR40" s="119"/>
      <c r="BS40" s="1064"/>
      <c r="BT40" s="1065"/>
      <c r="BU40" s="1065"/>
      <c r="BV40" s="1065"/>
      <c r="BW40" s="1065"/>
      <c r="BX40" s="1065"/>
      <c r="BY40" s="1065"/>
      <c r="BZ40" s="1065"/>
      <c r="CA40" s="1065"/>
      <c r="CB40" s="1065"/>
      <c r="CC40" s="1065"/>
      <c r="CD40" s="1065"/>
      <c r="CE40" s="1065"/>
      <c r="CF40" s="1065"/>
      <c r="CG40" s="1066"/>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102"/>
    </row>
    <row r="41" spans="1:131" s="103" customFormat="1" ht="26.25" customHeight="1" x14ac:dyDescent="0.15">
      <c r="A41" s="117">
        <v>14</v>
      </c>
      <c r="B41" s="1079"/>
      <c r="C41" s="1080"/>
      <c r="D41" s="1080"/>
      <c r="E41" s="1080"/>
      <c r="F41" s="1080"/>
      <c r="G41" s="1080"/>
      <c r="H41" s="1080"/>
      <c r="I41" s="1080"/>
      <c r="J41" s="1080"/>
      <c r="K41" s="1080"/>
      <c r="L41" s="1080"/>
      <c r="M41" s="1080"/>
      <c r="N41" s="1080"/>
      <c r="O41" s="1080"/>
      <c r="P41" s="1081"/>
      <c r="Q41" s="1091"/>
      <c r="R41" s="1092"/>
      <c r="S41" s="1092"/>
      <c r="T41" s="1092"/>
      <c r="U41" s="1092"/>
      <c r="V41" s="1092"/>
      <c r="W41" s="1092"/>
      <c r="X41" s="1092"/>
      <c r="Y41" s="1092"/>
      <c r="Z41" s="1092"/>
      <c r="AA41" s="1092"/>
      <c r="AB41" s="1092"/>
      <c r="AC41" s="1092"/>
      <c r="AD41" s="1092"/>
      <c r="AE41" s="1093"/>
      <c r="AF41" s="1085"/>
      <c r="AG41" s="1086"/>
      <c r="AH41" s="1086"/>
      <c r="AI41" s="1086"/>
      <c r="AJ41" s="1087"/>
      <c r="AK41" s="1028"/>
      <c r="AL41" s="1019"/>
      <c r="AM41" s="1019"/>
      <c r="AN41" s="1019"/>
      <c r="AO41" s="1019"/>
      <c r="AP41" s="1019"/>
      <c r="AQ41" s="1019"/>
      <c r="AR41" s="1019"/>
      <c r="AS41" s="1019"/>
      <c r="AT41" s="1019"/>
      <c r="AU41" s="1019"/>
      <c r="AV41" s="1019"/>
      <c r="AW41" s="1019"/>
      <c r="AX41" s="1019"/>
      <c r="AY41" s="1019"/>
      <c r="AZ41" s="1090"/>
      <c r="BA41" s="1090"/>
      <c r="BB41" s="1090"/>
      <c r="BC41" s="1090"/>
      <c r="BD41" s="1090"/>
      <c r="BE41" s="1074"/>
      <c r="BF41" s="1074"/>
      <c r="BG41" s="1074"/>
      <c r="BH41" s="1074"/>
      <c r="BI41" s="1075"/>
      <c r="BJ41" s="108"/>
      <c r="BK41" s="108"/>
      <c r="BL41" s="108"/>
      <c r="BM41" s="108"/>
      <c r="BN41" s="108"/>
      <c r="BO41" s="121"/>
      <c r="BP41" s="121"/>
      <c r="BQ41" s="118">
        <v>35</v>
      </c>
      <c r="BR41" s="119"/>
      <c r="BS41" s="1064"/>
      <c r="BT41" s="1065"/>
      <c r="BU41" s="1065"/>
      <c r="BV41" s="1065"/>
      <c r="BW41" s="1065"/>
      <c r="BX41" s="1065"/>
      <c r="BY41" s="1065"/>
      <c r="BZ41" s="1065"/>
      <c r="CA41" s="1065"/>
      <c r="CB41" s="1065"/>
      <c r="CC41" s="1065"/>
      <c r="CD41" s="1065"/>
      <c r="CE41" s="1065"/>
      <c r="CF41" s="1065"/>
      <c r="CG41" s="1066"/>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102"/>
    </row>
    <row r="42" spans="1:131" s="103" customFormat="1" ht="26.25" customHeight="1" x14ac:dyDescent="0.15">
      <c r="A42" s="117">
        <v>15</v>
      </c>
      <c r="B42" s="1079"/>
      <c r="C42" s="1080"/>
      <c r="D42" s="1080"/>
      <c r="E42" s="1080"/>
      <c r="F42" s="1080"/>
      <c r="G42" s="1080"/>
      <c r="H42" s="1080"/>
      <c r="I42" s="1080"/>
      <c r="J42" s="1080"/>
      <c r="K42" s="1080"/>
      <c r="L42" s="1080"/>
      <c r="M42" s="1080"/>
      <c r="N42" s="1080"/>
      <c r="O42" s="1080"/>
      <c r="P42" s="1081"/>
      <c r="Q42" s="1091"/>
      <c r="R42" s="1092"/>
      <c r="S42" s="1092"/>
      <c r="T42" s="1092"/>
      <c r="U42" s="1092"/>
      <c r="V42" s="1092"/>
      <c r="W42" s="1092"/>
      <c r="X42" s="1092"/>
      <c r="Y42" s="1092"/>
      <c r="Z42" s="1092"/>
      <c r="AA42" s="1092"/>
      <c r="AB42" s="1092"/>
      <c r="AC42" s="1092"/>
      <c r="AD42" s="1092"/>
      <c r="AE42" s="1093"/>
      <c r="AF42" s="1085"/>
      <c r="AG42" s="1086"/>
      <c r="AH42" s="1086"/>
      <c r="AI42" s="1086"/>
      <c r="AJ42" s="1087"/>
      <c r="AK42" s="1028"/>
      <c r="AL42" s="1019"/>
      <c r="AM42" s="1019"/>
      <c r="AN42" s="1019"/>
      <c r="AO42" s="1019"/>
      <c r="AP42" s="1019"/>
      <c r="AQ42" s="1019"/>
      <c r="AR42" s="1019"/>
      <c r="AS42" s="1019"/>
      <c r="AT42" s="1019"/>
      <c r="AU42" s="1019"/>
      <c r="AV42" s="1019"/>
      <c r="AW42" s="1019"/>
      <c r="AX42" s="1019"/>
      <c r="AY42" s="1019"/>
      <c r="AZ42" s="1090"/>
      <c r="BA42" s="1090"/>
      <c r="BB42" s="1090"/>
      <c r="BC42" s="1090"/>
      <c r="BD42" s="1090"/>
      <c r="BE42" s="1074"/>
      <c r="BF42" s="1074"/>
      <c r="BG42" s="1074"/>
      <c r="BH42" s="1074"/>
      <c r="BI42" s="1075"/>
      <c r="BJ42" s="108"/>
      <c r="BK42" s="108"/>
      <c r="BL42" s="108"/>
      <c r="BM42" s="108"/>
      <c r="BN42" s="108"/>
      <c r="BO42" s="121"/>
      <c r="BP42" s="121"/>
      <c r="BQ42" s="118">
        <v>36</v>
      </c>
      <c r="BR42" s="119"/>
      <c r="BS42" s="1064"/>
      <c r="BT42" s="1065"/>
      <c r="BU42" s="1065"/>
      <c r="BV42" s="1065"/>
      <c r="BW42" s="1065"/>
      <c r="BX42" s="1065"/>
      <c r="BY42" s="1065"/>
      <c r="BZ42" s="1065"/>
      <c r="CA42" s="1065"/>
      <c r="CB42" s="1065"/>
      <c r="CC42" s="1065"/>
      <c r="CD42" s="1065"/>
      <c r="CE42" s="1065"/>
      <c r="CF42" s="1065"/>
      <c r="CG42" s="1066"/>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102"/>
    </row>
    <row r="43" spans="1:131" s="103" customFormat="1" ht="26.25" customHeight="1" x14ac:dyDescent="0.15">
      <c r="A43" s="117">
        <v>16</v>
      </c>
      <c r="B43" s="1079"/>
      <c r="C43" s="1080"/>
      <c r="D43" s="1080"/>
      <c r="E43" s="1080"/>
      <c r="F43" s="1080"/>
      <c r="G43" s="1080"/>
      <c r="H43" s="1080"/>
      <c r="I43" s="1080"/>
      <c r="J43" s="1080"/>
      <c r="K43" s="1080"/>
      <c r="L43" s="1080"/>
      <c r="M43" s="1080"/>
      <c r="N43" s="1080"/>
      <c r="O43" s="1080"/>
      <c r="P43" s="1081"/>
      <c r="Q43" s="1091"/>
      <c r="R43" s="1092"/>
      <c r="S43" s="1092"/>
      <c r="T43" s="1092"/>
      <c r="U43" s="1092"/>
      <c r="V43" s="1092"/>
      <c r="W43" s="1092"/>
      <c r="X43" s="1092"/>
      <c r="Y43" s="1092"/>
      <c r="Z43" s="1092"/>
      <c r="AA43" s="1092"/>
      <c r="AB43" s="1092"/>
      <c r="AC43" s="1092"/>
      <c r="AD43" s="1092"/>
      <c r="AE43" s="1093"/>
      <c r="AF43" s="1085"/>
      <c r="AG43" s="1086"/>
      <c r="AH43" s="1086"/>
      <c r="AI43" s="1086"/>
      <c r="AJ43" s="1087"/>
      <c r="AK43" s="1028"/>
      <c r="AL43" s="1019"/>
      <c r="AM43" s="1019"/>
      <c r="AN43" s="1019"/>
      <c r="AO43" s="1019"/>
      <c r="AP43" s="1019"/>
      <c r="AQ43" s="1019"/>
      <c r="AR43" s="1019"/>
      <c r="AS43" s="1019"/>
      <c r="AT43" s="1019"/>
      <c r="AU43" s="1019"/>
      <c r="AV43" s="1019"/>
      <c r="AW43" s="1019"/>
      <c r="AX43" s="1019"/>
      <c r="AY43" s="1019"/>
      <c r="AZ43" s="1090"/>
      <c r="BA43" s="1090"/>
      <c r="BB43" s="1090"/>
      <c r="BC43" s="1090"/>
      <c r="BD43" s="1090"/>
      <c r="BE43" s="1074"/>
      <c r="BF43" s="1074"/>
      <c r="BG43" s="1074"/>
      <c r="BH43" s="1074"/>
      <c r="BI43" s="1075"/>
      <c r="BJ43" s="108"/>
      <c r="BK43" s="108"/>
      <c r="BL43" s="108"/>
      <c r="BM43" s="108"/>
      <c r="BN43" s="108"/>
      <c r="BO43" s="121"/>
      <c r="BP43" s="121"/>
      <c r="BQ43" s="118">
        <v>37</v>
      </c>
      <c r="BR43" s="119"/>
      <c r="BS43" s="1064"/>
      <c r="BT43" s="1065"/>
      <c r="BU43" s="1065"/>
      <c r="BV43" s="1065"/>
      <c r="BW43" s="1065"/>
      <c r="BX43" s="1065"/>
      <c r="BY43" s="1065"/>
      <c r="BZ43" s="1065"/>
      <c r="CA43" s="1065"/>
      <c r="CB43" s="1065"/>
      <c r="CC43" s="1065"/>
      <c r="CD43" s="1065"/>
      <c r="CE43" s="1065"/>
      <c r="CF43" s="1065"/>
      <c r="CG43" s="1066"/>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102"/>
    </row>
    <row r="44" spans="1:131" s="103" customFormat="1" ht="26.25" customHeight="1" x14ac:dyDescent="0.15">
      <c r="A44" s="117">
        <v>17</v>
      </c>
      <c r="B44" s="1079"/>
      <c r="C44" s="1080"/>
      <c r="D44" s="1080"/>
      <c r="E44" s="1080"/>
      <c r="F44" s="1080"/>
      <c r="G44" s="1080"/>
      <c r="H44" s="1080"/>
      <c r="I44" s="1080"/>
      <c r="J44" s="1080"/>
      <c r="K44" s="1080"/>
      <c r="L44" s="1080"/>
      <c r="M44" s="1080"/>
      <c r="N44" s="1080"/>
      <c r="O44" s="1080"/>
      <c r="P44" s="1081"/>
      <c r="Q44" s="1091"/>
      <c r="R44" s="1092"/>
      <c r="S44" s="1092"/>
      <c r="T44" s="1092"/>
      <c r="U44" s="1092"/>
      <c r="V44" s="1092"/>
      <c r="W44" s="1092"/>
      <c r="X44" s="1092"/>
      <c r="Y44" s="1092"/>
      <c r="Z44" s="1092"/>
      <c r="AA44" s="1092"/>
      <c r="AB44" s="1092"/>
      <c r="AC44" s="1092"/>
      <c r="AD44" s="1092"/>
      <c r="AE44" s="1093"/>
      <c r="AF44" s="1085"/>
      <c r="AG44" s="1086"/>
      <c r="AH44" s="1086"/>
      <c r="AI44" s="1086"/>
      <c r="AJ44" s="1087"/>
      <c r="AK44" s="1028"/>
      <c r="AL44" s="1019"/>
      <c r="AM44" s="1019"/>
      <c r="AN44" s="1019"/>
      <c r="AO44" s="1019"/>
      <c r="AP44" s="1019"/>
      <c r="AQ44" s="1019"/>
      <c r="AR44" s="1019"/>
      <c r="AS44" s="1019"/>
      <c r="AT44" s="1019"/>
      <c r="AU44" s="1019"/>
      <c r="AV44" s="1019"/>
      <c r="AW44" s="1019"/>
      <c r="AX44" s="1019"/>
      <c r="AY44" s="1019"/>
      <c r="AZ44" s="1090"/>
      <c r="BA44" s="1090"/>
      <c r="BB44" s="1090"/>
      <c r="BC44" s="1090"/>
      <c r="BD44" s="1090"/>
      <c r="BE44" s="1074"/>
      <c r="BF44" s="1074"/>
      <c r="BG44" s="1074"/>
      <c r="BH44" s="1074"/>
      <c r="BI44" s="1075"/>
      <c r="BJ44" s="108"/>
      <c r="BK44" s="108"/>
      <c r="BL44" s="108"/>
      <c r="BM44" s="108"/>
      <c r="BN44" s="108"/>
      <c r="BO44" s="121"/>
      <c r="BP44" s="121"/>
      <c r="BQ44" s="118">
        <v>38</v>
      </c>
      <c r="BR44" s="119"/>
      <c r="BS44" s="1064"/>
      <c r="BT44" s="1065"/>
      <c r="BU44" s="1065"/>
      <c r="BV44" s="1065"/>
      <c r="BW44" s="1065"/>
      <c r="BX44" s="1065"/>
      <c r="BY44" s="1065"/>
      <c r="BZ44" s="1065"/>
      <c r="CA44" s="1065"/>
      <c r="CB44" s="1065"/>
      <c r="CC44" s="1065"/>
      <c r="CD44" s="1065"/>
      <c r="CE44" s="1065"/>
      <c r="CF44" s="1065"/>
      <c r="CG44" s="1066"/>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102"/>
    </row>
    <row r="45" spans="1:131" s="103" customFormat="1" ht="26.25" customHeight="1" x14ac:dyDescent="0.15">
      <c r="A45" s="117">
        <v>18</v>
      </c>
      <c r="B45" s="1079"/>
      <c r="C45" s="1080"/>
      <c r="D45" s="1080"/>
      <c r="E45" s="1080"/>
      <c r="F45" s="1080"/>
      <c r="G45" s="1080"/>
      <c r="H45" s="1080"/>
      <c r="I45" s="1080"/>
      <c r="J45" s="1080"/>
      <c r="K45" s="1080"/>
      <c r="L45" s="1080"/>
      <c r="M45" s="1080"/>
      <c r="N45" s="1080"/>
      <c r="O45" s="1080"/>
      <c r="P45" s="1081"/>
      <c r="Q45" s="1091"/>
      <c r="R45" s="1092"/>
      <c r="S45" s="1092"/>
      <c r="T45" s="1092"/>
      <c r="U45" s="1092"/>
      <c r="V45" s="1092"/>
      <c r="W45" s="1092"/>
      <c r="X45" s="1092"/>
      <c r="Y45" s="1092"/>
      <c r="Z45" s="1092"/>
      <c r="AA45" s="1092"/>
      <c r="AB45" s="1092"/>
      <c r="AC45" s="1092"/>
      <c r="AD45" s="1092"/>
      <c r="AE45" s="1093"/>
      <c r="AF45" s="1085"/>
      <c r="AG45" s="1086"/>
      <c r="AH45" s="1086"/>
      <c r="AI45" s="1086"/>
      <c r="AJ45" s="1087"/>
      <c r="AK45" s="1028"/>
      <c r="AL45" s="1019"/>
      <c r="AM45" s="1019"/>
      <c r="AN45" s="1019"/>
      <c r="AO45" s="1019"/>
      <c r="AP45" s="1019"/>
      <c r="AQ45" s="1019"/>
      <c r="AR45" s="1019"/>
      <c r="AS45" s="1019"/>
      <c r="AT45" s="1019"/>
      <c r="AU45" s="1019"/>
      <c r="AV45" s="1019"/>
      <c r="AW45" s="1019"/>
      <c r="AX45" s="1019"/>
      <c r="AY45" s="1019"/>
      <c r="AZ45" s="1090"/>
      <c r="BA45" s="1090"/>
      <c r="BB45" s="1090"/>
      <c r="BC45" s="1090"/>
      <c r="BD45" s="1090"/>
      <c r="BE45" s="1074"/>
      <c r="BF45" s="1074"/>
      <c r="BG45" s="1074"/>
      <c r="BH45" s="1074"/>
      <c r="BI45" s="1075"/>
      <c r="BJ45" s="108"/>
      <c r="BK45" s="108"/>
      <c r="BL45" s="108"/>
      <c r="BM45" s="108"/>
      <c r="BN45" s="108"/>
      <c r="BO45" s="121"/>
      <c r="BP45" s="121"/>
      <c r="BQ45" s="118">
        <v>39</v>
      </c>
      <c r="BR45" s="119"/>
      <c r="BS45" s="1064"/>
      <c r="BT45" s="1065"/>
      <c r="BU45" s="1065"/>
      <c r="BV45" s="1065"/>
      <c r="BW45" s="1065"/>
      <c r="BX45" s="1065"/>
      <c r="BY45" s="1065"/>
      <c r="BZ45" s="1065"/>
      <c r="CA45" s="1065"/>
      <c r="CB45" s="1065"/>
      <c r="CC45" s="1065"/>
      <c r="CD45" s="1065"/>
      <c r="CE45" s="1065"/>
      <c r="CF45" s="1065"/>
      <c r="CG45" s="1066"/>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102"/>
    </row>
    <row r="46" spans="1:131" s="103" customFormat="1" ht="26.25" customHeight="1" x14ac:dyDescent="0.15">
      <c r="A46" s="117">
        <v>19</v>
      </c>
      <c r="B46" s="1079"/>
      <c r="C46" s="1080"/>
      <c r="D46" s="1080"/>
      <c r="E46" s="1080"/>
      <c r="F46" s="1080"/>
      <c r="G46" s="1080"/>
      <c r="H46" s="1080"/>
      <c r="I46" s="1080"/>
      <c r="J46" s="1080"/>
      <c r="K46" s="1080"/>
      <c r="L46" s="1080"/>
      <c r="M46" s="1080"/>
      <c r="N46" s="1080"/>
      <c r="O46" s="1080"/>
      <c r="P46" s="1081"/>
      <c r="Q46" s="1091"/>
      <c r="R46" s="1092"/>
      <c r="S46" s="1092"/>
      <c r="T46" s="1092"/>
      <c r="U46" s="1092"/>
      <c r="V46" s="1092"/>
      <c r="W46" s="1092"/>
      <c r="X46" s="1092"/>
      <c r="Y46" s="1092"/>
      <c r="Z46" s="1092"/>
      <c r="AA46" s="1092"/>
      <c r="AB46" s="1092"/>
      <c r="AC46" s="1092"/>
      <c r="AD46" s="1092"/>
      <c r="AE46" s="1093"/>
      <c r="AF46" s="1085"/>
      <c r="AG46" s="1086"/>
      <c r="AH46" s="1086"/>
      <c r="AI46" s="1086"/>
      <c r="AJ46" s="1087"/>
      <c r="AK46" s="1028"/>
      <c r="AL46" s="1019"/>
      <c r="AM46" s="1019"/>
      <c r="AN46" s="1019"/>
      <c r="AO46" s="1019"/>
      <c r="AP46" s="1019"/>
      <c r="AQ46" s="1019"/>
      <c r="AR46" s="1019"/>
      <c r="AS46" s="1019"/>
      <c r="AT46" s="1019"/>
      <c r="AU46" s="1019"/>
      <c r="AV46" s="1019"/>
      <c r="AW46" s="1019"/>
      <c r="AX46" s="1019"/>
      <c r="AY46" s="1019"/>
      <c r="AZ46" s="1090"/>
      <c r="BA46" s="1090"/>
      <c r="BB46" s="1090"/>
      <c r="BC46" s="1090"/>
      <c r="BD46" s="1090"/>
      <c r="BE46" s="1074"/>
      <c r="BF46" s="1074"/>
      <c r="BG46" s="1074"/>
      <c r="BH46" s="1074"/>
      <c r="BI46" s="1075"/>
      <c r="BJ46" s="108"/>
      <c r="BK46" s="108"/>
      <c r="BL46" s="108"/>
      <c r="BM46" s="108"/>
      <c r="BN46" s="108"/>
      <c r="BO46" s="121"/>
      <c r="BP46" s="121"/>
      <c r="BQ46" s="118">
        <v>40</v>
      </c>
      <c r="BR46" s="119"/>
      <c r="BS46" s="1064"/>
      <c r="BT46" s="1065"/>
      <c r="BU46" s="1065"/>
      <c r="BV46" s="1065"/>
      <c r="BW46" s="1065"/>
      <c r="BX46" s="1065"/>
      <c r="BY46" s="1065"/>
      <c r="BZ46" s="1065"/>
      <c r="CA46" s="1065"/>
      <c r="CB46" s="1065"/>
      <c r="CC46" s="1065"/>
      <c r="CD46" s="1065"/>
      <c r="CE46" s="1065"/>
      <c r="CF46" s="1065"/>
      <c r="CG46" s="1066"/>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102"/>
    </row>
    <row r="47" spans="1:131" s="103" customFormat="1" ht="26.25" customHeight="1" x14ac:dyDescent="0.15">
      <c r="A47" s="117">
        <v>20</v>
      </c>
      <c r="B47" s="1079"/>
      <c r="C47" s="1080"/>
      <c r="D47" s="1080"/>
      <c r="E47" s="1080"/>
      <c r="F47" s="1080"/>
      <c r="G47" s="1080"/>
      <c r="H47" s="1080"/>
      <c r="I47" s="1080"/>
      <c r="J47" s="1080"/>
      <c r="K47" s="1080"/>
      <c r="L47" s="1080"/>
      <c r="M47" s="1080"/>
      <c r="N47" s="1080"/>
      <c r="O47" s="1080"/>
      <c r="P47" s="1081"/>
      <c r="Q47" s="1091"/>
      <c r="R47" s="1092"/>
      <c r="S47" s="1092"/>
      <c r="T47" s="1092"/>
      <c r="U47" s="1092"/>
      <c r="V47" s="1092"/>
      <c r="W47" s="1092"/>
      <c r="X47" s="1092"/>
      <c r="Y47" s="1092"/>
      <c r="Z47" s="1092"/>
      <c r="AA47" s="1092"/>
      <c r="AB47" s="1092"/>
      <c r="AC47" s="1092"/>
      <c r="AD47" s="1092"/>
      <c r="AE47" s="1093"/>
      <c r="AF47" s="1085"/>
      <c r="AG47" s="1086"/>
      <c r="AH47" s="1086"/>
      <c r="AI47" s="1086"/>
      <c r="AJ47" s="1087"/>
      <c r="AK47" s="1028"/>
      <c r="AL47" s="1019"/>
      <c r="AM47" s="1019"/>
      <c r="AN47" s="1019"/>
      <c r="AO47" s="1019"/>
      <c r="AP47" s="1019"/>
      <c r="AQ47" s="1019"/>
      <c r="AR47" s="1019"/>
      <c r="AS47" s="1019"/>
      <c r="AT47" s="1019"/>
      <c r="AU47" s="1019"/>
      <c r="AV47" s="1019"/>
      <c r="AW47" s="1019"/>
      <c r="AX47" s="1019"/>
      <c r="AY47" s="1019"/>
      <c r="AZ47" s="1090"/>
      <c r="BA47" s="1090"/>
      <c r="BB47" s="1090"/>
      <c r="BC47" s="1090"/>
      <c r="BD47" s="1090"/>
      <c r="BE47" s="1074"/>
      <c r="BF47" s="1074"/>
      <c r="BG47" s="1074"/>
      <c r="BH47" s="1074"/>
      <c r="BI47" s="1075"/>
      <c r="BJ47" s="108"/>
      <c r="BK47" s="108"/>
      <c r="BL47" s="108"/>
      <c r="BM47" s="108"/>
      <c r="BN47" s="108"/>
      <c r="BO47" s="121"/>
      <c r="BP47" s="121"/>
      <c r="BQ47" s="118">
        <v>41</v>
      </c>
      <c r="BR47" s="119"/>
      <c r="BS47" s="1064"/>
      <c r="BT47" s="1065"/>
      <c r="BU47" s="1065"/>
      <c r="BV47" s="1065"/>
      <c r="BW47" s="1065"/>
      <c r="BX47" s="1065"/>
      <c r="BY47" s="1065"/>
      <c r="BZ47" s="1065"/>
      <c r="CA47" s="1065"/>
      <c r="CB47" s="1065"/>
      <c r="CC47" s="1065"/>
      <c r="CD47" s="1065"/>
      <c r="CE47" s="1065"/>
      <c r="CF47" s="1065"/>
      <c r="CG47" s="1066"/>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102"/>
    </row>
    <row r="48" spans="1:131" s="103" customFormat="1" ht="26.25" customHeight="1" x14ac:dyDescent="0.15">
      <c r="A48" s="117">
        <v>21</v>
      </c>
      <c r="B48" s="1079"/>
      <c r="C48" s="1080"/>
      <c r="D48" s="1080"/>
      <c r="E48" s="1080"/>
      <c r="F48" s="1080"/>
      <c r="G48" s="1080"/>
      <c r="H48" s="1080"/>
      <c r="I48" s="1080"/>
      <c r="J48" s="1080"/>
      <c r="K48" s="1080"/>
      <c r="L48" s="1080"/>
      <c r="M48" s="1080"/>
      <c r="N48" s="1080"/>
      <c r="O48" s="1080"/>
      <c r="P48" s="1081"/>
      <c r="Q48" s="1091"/>
      <c r="R48" s="1092"/>
      <c r="S48" s="1092"/>
      <c r="T48" s="1092"/>
      <c r="U48" s="1092"/>
      <c r="V48" s="1092"/>
      <c r="W48" s="1092"/>
      <c r="X48" s="1092"/>
      <c r="Y48" s="1092"/>
      <c r="Z48" s="1092"/>
      <c r="AA48" s="1092"/>
      <c r="AB48" s="1092"/>
      <c r="AC48" s="1092"/>
      <c r="AD48" s="1092"/>
      <c r="AE48" s="1093"/>
      <c r="AF48" s="1085"/>
      <c r="AG48" s="1086"/>
      <c r="AH48" s="1086"/>
      <c r="AI48" s="1086"/>
      <c r="AJ48" s="1087"/>
      <c r="AK48" s="1028"/>
      <c r="AL48" s="1019"/>
      <c r="AM48" s="1019"/>
      <c r="AN48" s="1019"/>
      <c r="AO48" s="1019"/>
      <c r="AP48" s="1019"/>
      <c r="AQ48" s="1019"/>
      <c r="AR48" s="1019"/>
      <c r="AS48" s="1019"/>
      <c r="AT48" s="1019"/>
      <c r="AU48" s="1019"/>
      <c r="AV48" s="1019"/>
      <c r="AW48" s="1019"/>
      <c r="AX48" s="1019"/>
      <c r="AY48" s="1019"/>
      <c r="AZ48" s="1090"/>
      <c r="BA48" s="1090"/>
      <c r="BB48" s="1090"/>
      <c r="BC48" s="1090"/>
      <c r="BD48" s="1090"/>
      <c r="BE48" s="1074"/>
      <c r="BF48" s="1074"/>
      <c r="BG48" s="1074"/>
      <c r="BH48" s="1074"/>
      <c r="BI48" s="1075"/>
      <c r="BJ48" s="108"/>
      <c r="BK48" s="108"/>
      <c r="BL48" s="108"/>
      <c r="BM48" s="108"/>
      <c r="BN48" s="108"/>
      <c r="BO48" s="121"/>
      <c r="BP48" s="121"/>
      <c r="BQ48" s="118">
        <v>42</v>
      </c>
      <c r="BR48" s="119"/>
      <c r="BS48" s="1064"/>
      <c r="BT48" s="1065"/>
      <c r="BU48" s="1065"/>
      <c r="BV48" s="1065"/>
      <c r="BW48" s="1065"/>
      <c r="BX48" s="1065"/>
      <c r="BY48" s="1065"/>
      <c r="BZ48" s="1065"/>
      <c r="CA48" s="1065"/>
      <c r="CB48" s="1065"/>
      <c r="CC48" s="1065"/>
      <c r="CD48" s="1065"/>
      <c r="CE48" s="1065"/>
      <c r="CF48" s="1065"/>
      <c r="CG48" s="1066"/>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102"/>
    </row>
    <row r="49" spans="1:131" s="103" customFormat="1" ht="26.25" customHeight="1" x14ac:dyDescent="0.15">
      <c r="A49" s="117">
        <v>22</v>
      </c>
      <c r="B49" s="1079"/>
      <c r="C49" s="1080"/>
      <c r="D49" s="1080"/>
      <c r="E49" s="1080"/>
      <c r="F49" s="1080"/>
      <c r="G49" s="1080"/>
      <c r="H49" s="1080"/>
      <c r="I49" s="1080"/>
      <c r="J49" s="1080"/>
      <c r="K49" s="1080"/>
      <c r="L49" s="1080"/>
      <c r="M49" s="1080"/>
      <c r="N49" s="1080"/>
      <c r="O49" s="1080"/>
      <c r="P49" s="1081"/>
      <c r="Q49" s="1091"/>
      <c r="R49" s="1092"/>
      <c r="S49" s="1092"/>
      <c r="T49" s="1092"/>
      <c r="U49" s="1092"/>
      <c r="V49" s="1092"/>
      <c r="W49" s="1092"/>
      <c r="X49" s="1092"/>
      <c r="Y49" s="1092"/>
      <c r="Z49" s="1092"/>
      <c r="AA49" s="1092"/>
      <c r="AB49" s="1092"/>
      <c r="AC49" s="1092"/>
      <c r="AD49" s="1092"/>
      <c r="AE49" s="1093"/>
      <c r="AF49" s="1085"/>
      <c r="AG49" s="1086"/>
      <c r="AH49" s="1086"/>
      <c r="AI49" s="1086"/>
      <c r="AJ49" s="1087"/>
      <c r="AK49" s="1028"/>
      <c r="AL49" s="1019"/>
      <c r="AM49" s="1019"/>
      <c r="AN49" s="1019"/>
      <c r="AO49" s="1019"/>
      <c r="AP49" s="1019"/>
      <c r="AQ49" s="1019"/>
      <c r="AR49" s="1019"/>
      <c r="AS49" s="1019"/>
      <c r="AT49" s="1019"/>
      <c r="AU49" s="1019"/>
      <c r="AV49" s="1019"/>
      <c r="AW49" s="1019"/>
      <c r="AX49" s="1019"/>
      <c r="AY49" s="1019"/>
      <c r="AZ49" s="1090"/>
      <c r="BA49" s="1090"/>
      <c r="BB49" s="1090"/>
      <c r="BC49" s="1090"/>
      <c r="BD49" s="1090"/>
      <c r="BE49" s="1074"/>
      <c r="BF49" s="1074"/>
      <c r="BG49" s="1074"/>
      <c r="BH49" s="1074"/>
      <c r="BI49" s="1075"/>
      <c r="BJ49" s="108"/>
      <c r="BK49" s="108"/>
      <c r="BL49" s="108"/>
      <c r="BM49" s="108"/>
      <c r="BN49" s="108"/>
      <c r="BO49" s="121"/>
      <c r="BP49" s="121"/>
      <c r="BQ49" s="118">
        <v>43</v>
      </c>
      <c r="BR49" s="119"/>
      <c r="BS49" s="1064"/>
      <c r="BT49" s="1065"/>
      <c r="BU49" s="1065"/>
      <c r="BV49" s="1065"/>
      <c r="BW49" s="1065"/>
      <c r="BX49" s="1065"/>
      <c r="BY49" s="1065"/>
      <c r="BZ49" s="1065"/>
      <c r="CA49" s="1065"/>
      <c r="CB49" s="1065"/>
      <c r="CC49" s="1065"/>
      <c r="CD49" s="1065"/>
      <c r="CE49" s="1065"/>
      <c r="CF49" s="1065"/>
      <c r="CG49" s="1066"/>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102"/>
    </row>
    <row r="50" spans="1:131" s="103" customFormat="1" ht="26.25" customHeight="1" x14ac:dyDescent="0.15">
      <c r="A50" s="117">
        <v>23</v>
      </c>
      <c r="B50" s="1079"/>
      <c r="C50" s="1080"/>
      <c r="D50" s="1080"/>
      <c r="E50" s="1080"/>
      <c r="F50" s="1080"/>
      <c r="G50" s="1080"/>
      <c r="H50" s="1080"/>
      <c r="I50" s="1080"/>
      <c r="J50" s="1080"/>
      <c r="K50" s="1080"/>
      <c r="L50" s="1080"/>
      <c r="M50" s="1080"/>
      <c r="N50" s="1080"/>
      <c r="O50" s="1080"/>
      <c r="P50" s="1081"/>
      <c r="Q50" s="1082"/>
      <c r="R50" s="1083"/>
      <c r="S50" s="1083"/>
      <c r="T50" s="1083"/>
      <c r="U50" s="1083"/>
      <c r="V50" s="1083"/>
      <c r="W50" s="1083"/>
      <c r="X50" s="1083"/>
      <c r="Y50" s="1083"/>
      <c r="Z50" s="1083"/>
      <c r="AA50" s="1083"/>
      <c r="AB50" s="1083"/>
      <c r="AC50" s="1083"/>
      <c r="AD50" s="1083"/>
      <c r="AE50" s="1084"/>
      <c r="AF50" s="1085"/>
      <c r="AG50" s="1086"/>
      <c r="AH50" s="1086"/>
      <c r="AI50" s="1086"/>
      <c r="AJ50" s="1087"/>
      <c r="AK50" s="1088"/>
      <c r="AL50" s="1083"/>
      <c r="AM50" s="1083"/>
      <c r="AN50" s="1083"/>
      <c r="AO50" s="1083"/>
      <c r="AP50" s="1083"/>
      <c r="AQ50" s="1083"/>
      <c r="AR50" s="1083"/>
      <c r="AS50" s="1083"/>
      <c r="AT50" s="1083"/>
      <c r="AU50" s="1083"/>
      <c r="AV50" s="1083"/>
      <c r="AW50" s="1083"/>
      <c r="AX50" s="1083"/>
      <c r="AY50" s="1083"/>
      <c r="AZ50" s="1089"/>
      <c r="BA50" s="1089"/>
      <c r="BB50" s="1089"/>
      <c r="BC50" s="1089"/>
      <c r="BD50" s="1089"/>
      <c r="BE50" s="1074"/>
      <c r="BF50" s="1074"/>
      <c r="BG50" s="1074"/>
      <c r="BH50" s="1074"/>
      <c r="BI50" s="1075"/>
      <c r="BJ50" s="108"/>
      <c r="BK50" s="108"/>
      <c r="BL50" s="108"/>
      <c r="BM50" s="108"/>
      <c r="BN50" s="108"/>
      <c r="BO50" s="121"/>
      <c r="BP50" s="121"/>
      <c r="BQ50" s="118">
        <v>44</v>
      </c>
      <c r="BR50" s="119"/>
      <c r="BS50" s="1064"/>
      <c r="BT50" s="1065"/>
      <c r="BU50" s="1065"/>
      <c r="BV50" s="1065"/>
      <c r="BW50" s="1065"/>
      <c r="BX50" s="1065"/>
      <c r="BY50" s="1065"/>
      <c r="BZ50" s="1065"/>
      <c r="CA50" s="1065"/>
      <c r="CB50" s="1065"/>
      <c r="CC50" s="1065"/>
      <c r="CD50" s="1065"/>
      <c r="CE50" s="1065"/>
      <c r="CF50" s="1065"/>
      <c r="CG50" s="1066"/>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102"/>
    </row>
    <row r="51" spans="1:131" s="103" customFormat="1" ht="26.25" customHeight="1" x14ac:dyDescent="0.15">
      <c r="A51" s="117">
        <v>24</v>
      </c>
      <c r="B51" s="1079"/>
      <c r="C51" s="1080"/>
      <c r="D51" s="1080"/>
      <c r="E51" s="1080"/>
      <c r="F51" s="1080"/>
      <c r="G51" s="1080"/>
      <c r="H51" s="1080"/>
      <c r="I51" s="1080"/>
      <c r="J51" s="1080"/>
      <c r="K51" s="1080"/>
      <c r="L51" s="1080"/>
      <c r="M51" s="1080"/>
      <c r="N51" s="1080"/>
      <c r="O51" s="1080"/>
      <c r="P51" s="1081"/>
      <c r="Q51" s="1082"/>
      <c r="R51" s="1083"/>
      <c r="S51" s="1083"/>
      <c r="T51" s="1083"/>
      <c r="U51" s="1083"/>
      <c r="V51" s="1083"/>
      <c r="W51" s="1083"/>
      <c r="X51" s="1083"/>
      <c r="Y51" s="1083"/>
      <c r="Z51" s="1083"/>
      <c r="AA51" s="1083"/>
      <c r="AB51" s="1083"/>
      <c r="AC51" s="1083"/>
      <c r="AD51" s="1083"/>
      <c r="AE51" s="1084"/>
      <c r="AF51" s="1085"/>
      <c r="AG51" s="1086"/>
      <c r="AH51" s="1086"/>
      <c r="AI51" s="1086"/>
      <c r="AJ51" s="1087"/>
      <c r="AK51" s="1088"/>
      <c r="AL51" s="1083"/>
      <c r="AM51" s="1083"/>
      <c r="AN51" s="1083"/>
      <c r="AO51" s="1083"/>
      <c r="AP51" s="1083"/>
      <c r="AQ51" s="1083"/>
      <c r="AR51" s="1083"/>
      <c r="AS51" s="1083"/>
      <c r="AT51" s="1083"/>
      <c r="AU51" s="1083"/>
      <c r="AV51" s="1083"/>
      <c r="AW51" s="1083"/>
      <c r="AX51" s="1083"/>
      <c r="AY51" s="1083"/>
      <c r="AZ51" s="1089"/>
      <c r="BA51" s="1089"/>
      <c r="BB51" s="1089"/>
      <c r="BC51" s="1089"/>
      <c r="BD51" s="1089"/>
      <c r="BE51" s="1074"/>
      <c r="BF51" s="1074"/>
      <c r="BG51" s="1074"/>
      <c r="BH51" s="1074"/>
      <c r="BI51" s="1075"/>
      <c r="BJ51" s="108"/>
      <c r="BK51" s="108"/>
      <c r="BL51" s="108"/>
      <c r="BM51" s="108"/>
      <c r="BN51" s="108"/>
      <c r="BO51" s="121"/>
      <c r="BP51" s="121"/>
      <c r="BQ51" s="118">
        <v>45</v>
      </c>
      <c r="BR51" s="119"/>
      <c r="BS51" s="1064"/>
      <c r="BT51" s="1065"/>
      <c r="BU51" s="1065"/>
      <c r="BV51" s="1065"/>
      <c r="BW51" s="1065"/>
      <c r="BX51" s="1065"/>
      <c r="BY51" s="1065"/>
      <c r="BZ51" s="1065"/>
      <c r="CA51" s="1065"/>
      <c r="CB51" s="1065"/>
      <c r="CC51" s="1065"/>
      <c r="CD51" s="1065"/>
      <c r="CE51" s="1065"/>
      <c r="CF51" s="1065"/>
      <c r="CG51" s="1066"/>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102"/>
    </row>
    <row r="52" spans="1:131" s="103" customFormat="1" ht="26.25" customHeight="1" x14ac:dyDescent="0.15">
      <c r="A52" s="117">
        <v>25</v>
      </c>
      <c r="B52" s="1079"/>
      <c r="C52" s="1080"/>
      <c r="D52" s="1080"/>
      <c r="E52" s="1080"/>
      <c r="F52" s="1080"/>
      <c r="G52" s="1080"/>
      <c r="H52" s="1080"/>
      <c r="I52" s="1080"/>
      <c r="J52" s="1080"/>
      <c r="K52" s="1080"/>
      <c r="L52" s="1080"/>
      <c r="M52" s="1080"/>
      <c r="N52" s="1080"/>
      <c r="O52" s="1080"/>
      <c r="P52" s="1081"/>
      <c r="Q52" s="1082"/>
      <c r="R52" s="1083"/>
      <c r="S52" s="1083"/>
      <c r="T52" s="1083"/>
      <c r="U52" s="1083"/>
      <c r="V52" s="1083"/>
      <c r="W52" s="1083"/>
      <c r="X52" s="1083"/>
      <c r="Y52" s="1083"/>
      <c r="Z52" s="1083"/>
      <c r="AA52" s="1083"/>
      <c r="AB52" s="1083"/>
      <c r="AC52" s="1083"/>
      <c r="AD52" s="1083"/>
      <c r="AE52" s="1084"/>
      <c r="AF52" s="1085"/>
      <c r="AG52" s="1086"/>
      <c r="AH52" s="1086"/>
      <c r="AI52" s="1086"/>
      <c r="AJ52" s="1087"/>
      <c r="AK52" s="1088"/>
      <c r="AL52" s="1083"/>
      <c r="AM52" s="1083"/>
      <c r="AN52" s="1083"/>
      <c r="AO52" s="1083"/>
      <c r="AP52" s="1083"/>
      <c r="AQ52" s="1083"/>
      <c r="AR52" s="1083"/>
      <c r="AS52" s="1083"/>
      <c r="AT52" s="1083"/>
      <c r="AU52" s="1083"/>
      <c r="AV52" s="1083"/>
      <c r="AW52" s="1083"/>
      <c r="AX52" s="1083"/>
      <c r="AY52" s="1083"/>
      <c r="AZ52" s="1089"/>
      <c r="BA52" s="1089"/>
      <c r="BB52" s="1089"/>
      <c r="BC52" s="1089"/>
      <c r="BD52" s="1089"/>
      <c r="BE52" s="1074"/>
      <c r="BF52" s="1074"/>
      <c r="BG52" s="1074"/>
      <c r="BH52" s="1074"/>
      <c r="BI52" s="1075"/>
      <c r="BJ52" s="108"/>
      <c r="BK52" s="108"/>
      <c r="BL52" s="108"/>
      <c r="BM52" s="108"/>
      <c r="BN52" s="108"/>
      <c r="BO52" s="121"/>
      <c r="BP52" s="121"/>
      <c r="BQ52" s="118">
        <v>46</v>
      </c>
      <c r="BR52" s="119"/>
      <c r="BS52" s="1064"/>
      <c r="BT52" s="1065"/>
      <c r="BU52" s="1065"/>
      <c r="BV52" s="1065"/>
      <c r="BW52" s="1065"/>
      <c r="BX52" s="1065"/>
      <c r="BY52" s="1065"/>
      <c r="BZ52" s="1065"/>
      <c r="CA52" s="1065"/>
      <c r="CB52" s="1065"/>
      <c r="CC52" s="1065"/>
      <c r="CD52" s="1065"/>
      <c r="CE52" s="1065"/>
      <c r="CF52" s="1065"/>
      <c r="CG52" s="1066"/>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102"/>
    </row>
    <row r="53" spans="1:131" s="103" customFormat="1" ht="26.25" customHeight="1" x14ac:dyDescent="0.15">
      <c r="A53" s="117">
        <v>26</v>
      </c>
      <c r="B53" s="1079"/>
      <c r="C53" s="1080"/>
      <c r="D53" s="1080"/>
      <c r="E53" s="1080"/>
      <c r="F53" s="1080"/>
      <c r="G53" s="1080"/>
      <c r="H53" s="1080"/>
      <c r="I53" s="1080"/>
      <c r="J53" s="1080"/>
      <c r="K53" s="1080"/>
      <c r="L53" s="1080"/>
      <c r="M53" s="1080"/>
      <c r="N53" s="1080"/>
      <c r="O53" s="1080"/>
      <c r="P53" s="1081"/>
      <c r="Q53" s="1082"/>
      <c r="R53" s="1083"/>
      <c r="S53" s="1083"/>
      <c r="T53" s="1083"/>
      <c r="U53" s="1083"/>
      <c r="V53" s="1083"/>
      <c r="W53" s="1083"/>
      <c r="X53" s="1083"/>
      <c r="Y53" s="1083"/>
      <c r="Z53" s="1083"/>
      <c r="AA53" s="1083"/>
      <c r="AB53" s="1083"/>
      <c r="AC53" s="1083"/>
      <c r="AD53" s="1083"/>
      <c r="AE53" s="1084"/>
      <c r="AF53" s="1085"/>
      <c r="AG53" s="1086"/>
      <c r="AH53" s="1086"/>
      <c r="AI53" s="1086"/>
      <c r="AJ53" s="1087"/>
      <c r="AK53" s="1088"/>
      <c r="AL53" s="1083"/>
      <c r="AM53" s="1083"/>
      <c r="AN53" s="1083"/>
      <c r="AO53" s="1083"/>
      <c r="AP53" s="1083"/>
      <c r="AQ53" s="1083"/>
      <c r="AR53" s="1083"/>
      <c r="AS53" s="1083"/>
      <c r="AT53" s="1083"/>
      <c r="AU53" s="1083"/>
      <c r="AV53" s="1083"/>
      <c r="AW53" s="1083"/>
      <c r="AX53" s="1083"/>
      <c r="AY53" s="1083"/>
      <c r="AZ53" s="1089"/>
      <c r="BA53" s="1089"/>
      <c r="BB53" s="1089"/>
      <c r="BC53" s="1089"/>
      <c r="BD53" s="1089"/>
      <c r="BE53" s="1074"/>
      <c r="BF53" s="1074"/>
      <c r="BG53" s="1074"/>
      <c r="BH53" s="1074"/>
      <c r="BI53" s="1075"/>
      <c r="BJ53" s="108"/>
      <c r="BK53" s="108"/>
      <c r="BL53" s="108"/>
      <c r="BM53" s="108"/>
      <c r="BN53" s="108"/>
      <c r="BO53" s="121"/>
      <c r="BP53" s="121"/>
      <c r="BQ53" s="118">
        <v>47</v>
      </c>
      <c r="BR53" s="119"/>
      <c r="BS53" s="1064"/>
      <c r="BT53" s="1065"/>
      <c r="BU53" s="1065"/>
      <c r="BV53" s="1065"/>
      <c r="BW53" s="1065"/>
      <c r="BX53" s="1065"/>
      <c r="BY53" s="1065"/>
      <c r="BZ53" s="1065"/>
      <c r="CA53" s="1065"/>
      <c r="CB53" s="1065"/>
      <c r="CC53" s="1065"/>
      <c r="CD53" s="1065"/>
      <c r="CE53" s="1065"/>
      <c r="CF53" s="1065"/>
      <c r="CG53" s="1066"/>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102"/>
    </row>
    <row r="54" spans="1:131" s="103" customFormat="1" ht="26.25" customHeight="1" x14ac:dyDescent="0.15">
      <c r="A54" s="117">
        <v>27</v>
      </c>
      <c r="B54" s="1079"/>
      <c r="C54" s="1080"/>
      <c r="D54" s="1080"/>
      <c r="E54" s="1080"/>
      <c r="F54" s="1080"/>
      <c r="G54" s="1080"/>
      <c r="H54" s="1080"/>
      <c r="I54" s="1080"/>
      <c r="J54" s="1080"/>
      <c r="K54" s="1080"/>
      <c r="L54" s="1080"/>
      <c r="M54" s="1080"/>
      <c r="N54" s="1080"/>
      <c r="O54" s="1080"/>
      <c r="P54" s="1081"/>
      <c r="Q54" s="1082"/>
      <c r="R54" s="1083"/>
      <c r="S54" s="1083"/>
      <c r="T54" s="1083"/>
      <c r="U54" s="1083"/>
      <c r="V54" s="1083"/>
      <c r="W54" s="1083"/>
      <c r="X54" s="1083"/>
      <c r="Y54" s="1083"/>
      <c r="Z54" s="1083"/>
      <c r="AA54" s="1083"/>
      <c r="AB54" s="1083"/>
      <c r="AC54" s="1083"/>
      <c r="AD54" s="1083"/>
      <c r="AE54" s="1084"/>
      <c r="AF54" s="1085"/>
      <c r="AG54" s="1086"/>
      <c r="AH54" s="1086"/>
      <c r="AI54" s="1086"/>
      <c r="AJ54" s="1087"/>
      <c r="AK54" s="1088"/>
      <c r="AL54" s="1083"/>
      <c r="AM54" s="1083"/>
      <c r="AN54" s="1083"/>
      <c r="AO54" s="1083"/>
      <c r="AP54" s="1083"/>
      <c r="AQ54" s="1083"/>
      <c r="AR54" s="1083"/>
      <c r="AS54" s="1083"/>
      <c r="AT54" s="1083"/>
      <c r="AU54" s="1083"/>
      <c r="AV54" s="1083"/>
      <c r="AW54" s="1083"/>
      <c r="AX54" s="1083"/>
      <c r="AY54" s="1083"/>
      <c r="AZ54" s="1089"/>
      <c r="BA54" s="1089"/>
      <c r="BB54" s="1089"/>
      <c r="BC54" s="1089"/>
      <c r="BD54" s="1089"/>
      <c r="BE54" s="1074"/>
      <c r="BF54" s="1074"/>
      <c r="BG54" s="1074"/>
      <c r="BH54" s="1074"/>
      <c r="BI54" s="1075"/>
      <c r="BJ54" s="108"/>
      <c r="BK54" s="108"/>
      <c r="BL54" s="108"/>
      <c r="BM54" s="108"/>
      <c r="BN54" s="108"/>
      <c r="BO54" s="121"/>
      <c r="BP54" s="121"/>
      <c r="BQ54" s="118">
        <v>48</v>
      </c>
      <c r="BR54" s="119"/>
      <c r="BS54" s="1064"/>
      <c r="BT54" s="1065"/>
      <c r="BU54" s="1065"/>
      <c r="BV54" s="1065"/>
      <c r="BW54" s="1065"/>
      <c r="BX54" s="1065"/>
      <c r="BY54" s="1065"/>
      <c r="BZ54" s="1065"/>
      <c r="CA54" s="1065"/>
      <c r="CB54" s="1065"/>
      <c r="CC54" s="1065"/>
      <c r="CD54" s="1065"/>
      <c r="CE54" s="1065"/>
      <c r="CF54" s="1065"/>
      <c r="CG54" s="1066"/>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102"/>
    </row>
    <row r="55" spans="1:131" s="103" customFormat="1" ht="26.25" customHeight="1" x14ac:dyDescent="0.15">
      <c r="A55" s="117">
        <v>28</v>
      </c>
      <c r="B55" s="1079"/>
      <c r="C55" s="1080"/>
      <c r="D55" s="1080"/>
      <c r="E55" s="1080"/>
      <c r="F55" s="1080"/>
      <c r="G55" s="1080"/>
      <c r="H55" s="1080"/>
      <c r="I55" s="1080"/>
      <c r="J55" s="1080"/>
      <c r="K55" s="1080"/>
      <c r="L55" s="1080"/>
      <c r="M55" s="1080"/>
      <c r="N55" s="1080"/>
      <c r="O55" s="1080"/>
      <c r="P55" s="1081"/>
      <c r="Q55" s="1082"/>
      <c r="R55" s="1083"/>
      <c r="S55" s="1083"/>
      <c r="T55" s="1083"/>
      <c r="U55" s="1083"/>
      <c r="V55" s="1083"/>
      <c r="W55" s="1083"/>
      <c r="X55" s="1083"/>
      <c r="Y55" s="1083"/>
      <c r="Z55" s="1083"/>
      <c r="AA55" s="1083"/>
      <c r="AB55" s="1083"/>
      <c r="AC55" s="1083"/>
      <c r="AD55" s="1083"/>
      <c r="AE55" s="1084"/>
      <c r="AF55" s="1085"/>
      <c r="AG55" s="1086"/>
      <c r="AH55" s="1086"/>
      <c r="AI55" s="1086"/>
      <c r="AJ55" s="1087"/>
      <c r="AK55" s="1088"/>
      <c r="AL55" s="1083"/>
      <c r="AM55" s="1083"/>
      <c r="AN55" s="1083"/>
      <c r="AO55" s="1083"/>
      <c r="AP55" s="1083"/>
      <c r="AQ55" s="1083"/>
      <c r="AR55" s="1083"/>
      <c r="AS55" s="1083"/>
      <c r="AT55" s="1083"/>
      <c r="AU55" s="1083"/>
      <c r="AV55" s="1083"/>
      <c r="AW55" s="1083"/>
      <c r="AX55" s="1083"/>
      <c r="AY55" s="1083"/>
      <c r="AZ55" s="1089"/>
      <c r="BA55" s="1089"/>
      <c r="BB55" s="1089"/>
      <c r="BC55" s="1089"/>
      <c r="BD55" s="1089"/>
      <c r="BE55" s="1074"/>
      <c r="BF55" s="1074"/>
      <c r="BG55" s="1074"/>
      <c r="BH55" s="1074"/>
      <c r="BI55" s="1075"/>
      <c r="BJ55" s="108"/>
      <c r="BK55" s="108"/>
      <c r="BL55" s="108"/>
      <c r="BM55" s="108"/>
      <c r="BN55" s="108"/>
      <c r="BO55" s="121"/>
      <c r="BP55" s="121"/>
      <c r="BQ55" s="118">
        <v>49</v>
      </c>
      <c r="BR55" s="119"/>
      <c r="BS55" s="1064"/>
      <c r="BT55" s="1065"/>
      <c r="BU55" s="1065"/>
      <c r="BV55" s="1065"/>
      <c r="BW55" s="1065"/>
      <c r="BX55" s="1065"/>
      <c r="BY55" s="1065"/>
      <c r="BZ55" s="1065"/>
      <c r="CA55" s="1065"/>
      <c r="CB55" s="1065"/>
      <c r="CC55" s="1065"/>
      <c r="CD55" s="1065"/>
      <c r="CE55" s="1065"/>
      <c r="CF55" s="1065"/>
      <c r="CG55" s="1066"/>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102"/>
    </row>
    <row r="56" spans="1:131" s="103" customFormat="1" ht="26.25" customHeight="1" x14ac:dyDescent="0.15">
      <c r="A56" s="117">
        <v>29</v>
      </c>
      <c r="B56" s="1079"/>
      <c r="C56" s="1080"/>
      <c r="D56" s="1080"/>
      <c r="E56" s="1080"/>
      <c r="F56" s="1080"/>
      <c r="G56" s="1080"/>
      <c r="H56" s="1080"/>
      <c r="I56" s="1080"/>
      <c r="J56" s="1080"/>
      <c r="K56" s="1080"/>
      <c r="L56" s="1080"/>
      <c r="M56" s="1080"/>
      <c r="N56" s="1080"/>
      <c r="O56" s="1080"/>
      <c r="P56" s="1081"/>
      <c r="Q56" s="1082"/>
      <c r="R56" s="1083"/>
      <c r="S56" s="1083"/>
      <c r="T56" s="1083"/>
      <c r="U56" s="1083"/>
      <c r="V56" s="1083"/>
      <c r="W56" s="1083"/>
      <c r="X56" s="1083"/>
      <c r="Y56" s="1083"/>
      <c r="Z56" s="1083"/>
      <c r="AA56" s="1083"/>
      <c r="AB56" s="1083"/>
      <c r="AC56" s="1083"/>
      <c r="AD56" s="1083"/>
      <c r="AE56" s="1084"/>
      <c r="AF56" s="1085"/>
      <c r="AG56" s="1086"/>
      <c r="AH56" s="1086"/>
      <c r="AI56" s="1086"/>
      <c r="AJ56" s="1087"/>
      <c r="AK56" s="1088"/>
      <c r="AL56" s="1083"/>
      <c r="AM56" s="1083"/>
      <c r="AN56" s="1083"/>
      <c r="AO56" s="1083"/>
      <c r="AP56" s="1083"/>
      <c r="AQ56" s="1083"/>
      <c r="AR56" s="1083"/>
      <c r="AS56" s="1083"/>
      <c r="AT56" s="1083"/>
      <c r="AU56" s="1083"/>
      <c r="AV56" s="1083"/>
      <c r="AW56" s="1083"/>
      <c r="AX56" s="1083"/>
      <c r="AY56" s="1083"/>
      <c r="AZ56" s="1089"/>
      <c r="BA56" s="1089"/>
      <c r="BB56" s="1089"/>
      <c r="BC56" s="1089"/>
      <c r="BD56" s="1089"/>
      <c r="BE56" s="1074"/>
      <c r="BF56" s="1074"/>
      <c r="BG56" s="1074"/>
      <c r="BH56" s="1074"/>
      <c r="BI56" s="1075"/>
      <c r="BJ56" s="108"/>
      <c r="BK56" s="108"/>
      <c r="BL56" s="108"/>
      <c r="BM56" s="108"/>
      <c r="BN56" s="108"/>
      <c r="BO56" s="121"/>
      <c r="BP56" s="121"/>
      <c r="BQ56" s="118">
        <v>50</v>
      </c>
      <c r="BR56" s="119"/>
      <c r="BS56" s="1064"/>
      <c r="BT56" s="1065"/>
      <c r="BU56" s="1065"/>
      <c r="BV56" s="1065"/>
      <c r="BW56" s="1065"/>
      <c r="BX56" s="1065"/>
      <c r="BY56" s="1065"/>
      <c r="BZ56" s="1065"/>
      <c r="CA56" s="1065"/>
      <c r="CB56" s="1065"/>
      <c r="CC56" s="1065"/>
      <c r="CD56" s="1065"/>
      <c r="CE56" s="1065"/>
      <c r="CF56" s="1065"/>
      <c r="CG56" s="1066"/>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102"/>
    </row>
    <row r="57" spans="1:131" s="103" customFormat="1" ht="26.25" customHeight="1" x14ac:dyDescent="0.15">
      <c r="A57" s="117">
        <v>30</v>
      </c>
      <c r="B57" s="1079"/>
      <c r="C57" s="1080"/>
      <c r="D57" s="1080"/>
      <c r="E57" s="1080"/>
      <c r="F57" s="1080"/>
      <c r="G57" s="1080"/>
      <c r="H57" s="1080"/>
      <c r="I57" s="1080"/>
      <c r="J57" s="1080"/>
      <c r="K57" s="1080"/>
      <c r="L57" s="1080"/>
      <c r="M57" s="1080"/>
      <c r="N57" s="1080"/>
      <c r="O57" s="1080"/>
      <c r="P57" s="1081"/>
      <c r="Q57" s="1082"/>
      <c r="R57" s="1083"/>
      <c r="S57" s="1083"/>
      <c r="T57" s="1083"/>
      <c r="U57" s="1083"/>
      <c r="V57" s="1083"/>
      <c r="W57" s="1083"/>
      <c r="X57" s="1083"/>
      <c r="Y57" s="1083"/>
      <c r="Z57" s="1083"/>
      <c r="AA57" s="1083"/>
      <c r="AB57" s="1083"/>
      <c r="AC57" s="1083"/>
      <c r="AD57" s="1083"/>
      <c r="AE57" s="1084"/>
      <c r="AF57" s="1085"/>
      <c r="AG57" s="1086"/>
      <c r="AH57" s="1086"/>
      <c r="AI57" s="1086"/>
      <c r="AJ57" s="1087"/>
      <c r="AK57" s="1088"/>
      <c r="AL57" s="1083"/>
      <c r="AM57" s="1083"/>
      <c r="AN57" s="1083"/>
      <c r="AO57" s="1083"/>
      <c r="AP57" s="1083"/>
      <c r="AQ57" s="1083"/>
      <c r="AR57" s="1083"/>
      <c r="AS57" s="1083"/>
      <c r="AT57" s="1083"/>
      <c r="AU57" s="1083"/>
      <c r="AV57" s="1083"/>
      <c r="AW57" s="1083"/>
      <c r="AX57" s="1083"/>
      <c r="AY57" s="1083"/>
      <c r="AZ57" s="1089"/>
      <c r="BA57" s="1089"/>
      <c r="BB57" s="1089"/>
      <c r="BC57" s="1089"/>
      <c r="BD57" s="1089"/>
      <c r="BE57" s="1074"/>
      <c r="BF57" s="1074"/>
      <c r="BG57" s="1074"/>
      <c r="BH57" s="1074"/>
      <c r="BI57" s="1075"/>
      <c r="BJ57" s="108"/>
      <c r="BK57" s="108"/>
      <c r="BL57" s="108"/>
      <c r="BM57" s="108"/>
      <c r="BN57" s="108"/>
      <c r="BO57" s="121"/>
      <c r="BP57" s="121"/>
      <c r="BQ57" s="118">
        <v>51</v>
      </c>
      <c r="BR57" s="119"/>
      <c r="BS57" s="1064"/>
      <c r="BT57" s="1065"/>
      <c r="BU57" s="1065"/>
      <c r="BV57" s="1065"/>
      <c r="BW57" s="1065"/>
      <c r="BX57" s="1065"/>
      <c r="BY57" s="1065"/>
      <c r="BZ57" s="1065"/>
      <c r="CA57" s="1065"/>
      <c r="CB57" s="1065"/>
      <c r="CC57" s="1065"/>
      <c r="CD57" s="1065"/>
      <c r="CE57" s="1065"/>
      <c r="CF57" s="1065"/>
      <c r="CG57" s="1066"/>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102"/>
    </row>
    <row r="58" spans="1:131" s="103" customFormat="1" ht="26.25" customHeight="1" x14ac:dyDescent="0.15">
      <c r="A58" s="117">
        <v>31</v>
      </c>
      <c r="B58" s="1079"/>
      <c r="C58" s="1080"/>
      <c r="D58" s="1080"/>
      <c r="E58" s="1080"/>
      <c r="F58" s="1080"/>
      <c r="G58" s="1080"/>
      <c r="H58" s="1080"/>
      <c r="I58" s="1080"/>
      <c r="J58" s="1080"/>
      <c r="K58" s="1080"/>
      <c r="L58" s="1080"/>
      <c r="M58" s="1080"/>
      <c r="N58" s="1080"/>
      <c r="O58" s="1080"/>
      <c r="P58" s="1081"/>
      <c r="Q58" s="1082"/>
      <c r="R58" s="1083"/>
      <c r="S58" s="1083"/>
      <c r="T58" s="1083"/>
      <c r="U58" s="1083"/>
      <c r="V58" s="1083"/>
      <c r="W58" s="1083"/>
      <c r="X58" s="1083"/>
      <c r="Y58" s="1083"/>
      <c r="Z58" s="1083"/>
      <c r="AA58" s="1083"/>
      <c r="AB58" s="1083"/>
      <c r="AC58" s="1083"/>
      <c r="AD58" s="1083"/>
      <c r="AE58" s="1084"/>
      <c r="AF58" s="1085"/>
      <c r="AG58" s="1086"/>
      <c r="AH58" s="1086"/>
      <c r="AI58" s="1086"/>
      <c r="AJ58" s="1087"/>
      <c r="AK58" s="1088"/>
      <c r="AL58" s="1083"/>
      <c r="AM58" s="1083"/>
      <c r="AN58" s="1083"/>
      <c r="AO58" s="1083"/>
      <c r="AP58" s="1083"/>
      <c r="AQ58" s="1083"/>
      <c r="AR58" s="1083"/>
      <c r="AS58" s="1083"/>
      <c r="AT58" s="1083"/>
      <c r="AU58" s="1083"/>
      <c r="AV58" s="1083"/>
      <c r="AW58" s="1083"/>
      <c r="AX58" s="1083"/>
      <c r="AY58" s="1083"/>
      <c r="AZ58" s="1089"/>
      <c r="BA58" s="1089"/>
      <c r="BB58" s="1089"/>
      <c r="BC58" s="1089"/>
      <c r="BD58" s="1089"/>
      <c r="BE58" s="1074"/>
      <c r="BF58" s="1074"/>
      <c r="BG58" s="1074"/>
      <c r="BH58" s="1074"/>
      <c r="BI58" s="1075"/>
      <c r="BJ58" s="108"/>
      <c r="BK58" s="108"/>
      <c r="BL58" s="108"/>
      <c r="BM58" s="108"/>
      <c r="BN58" s="108"/>
      <c r="BO58" s="121"/>
      <c r="BP58" s="121"/>
      <c r="BQ58" s="118">
        <v>52</v>
      </c>
      <c r="BR58" s="119"/>
      <c r="BS58" s="1064"/>
      <c r="BT58" s="1065"/>
      <c r="BU58" s="1065"/>
      <c r="BV58" s="1065"/>
      <c r="BW58" s="1065"/>
      <c r="BX58" s="1065"/>
      <c r="BY58" s="1065"/>
      <c r="BZ58" s="1065"/>
      <c r="CA58" s="1065"/>
      <c r="CB58" s="1065"/>
      <c r="CC58" s="1065"/>
      <c r="CD58" s="1065"/>
      <c r="CE58" s="1065"/>
      <c r="CF58" s="1065"/>
      <c r="CG58" s="1066"/>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102"/>
    </row>
    <row r="59" spans="1:131" s="103" customFormat="1" ht="26.25" customHeight="1" x14ac:dyDescent="0.15">
      <c r="A59" s="117">
        <v>32</v>
      </c>
      <c r="B59" s="1079"/>
      <c r="C59" s="1080"/>
      <c r="D59" s="1080"/>
      <c r="E59" s="1080"/>
      <c r="F59" s="1080"/>
      <c r="G59" s="1080"/>
      <c r="H59" s="1080"/>
      <c r="I59" s="1080"/>
      <c r="J59" s="1080"/>
      <c r="K59" s="1080"/>
      <c r="L59" s="1080"/>
      <c r="M59" s="1080"/>
      <c r="N59" s="1080"/>
      <c r="O59" s="1080"/>
      <c r="P59" s="1081"/>
      <c r="Q59" s="1082"/>
      <c r="R59" s="1083"/>
      <c r="S59" s="1083"/>
      <c r="T59" s="1083"/>
      <c r="U59" s="1083"/>
      <c r="V59" s="1083"/>
      <c r="W59" s="1083"/>
      <c r="X59" s="1083"/>
      <c r="Y59" s="1083"/>
      <c r="Z59" s="1083"/>
      <c r="AA59" s="1083"/>
      <c r="AB59" s="1083"/>
      <c r="AC59" s="1083"/>
      <c r="AD59" s="1083"/>
      <c r="AE59" s="1084"/>
      <c r="AF59" s="1085"/>
      <c r="AG59" s="1086"/>
      <c r="AH59" s="1086"/>
      <c r="AI59" s="1086"/>
      <c r="AJ59" s="1087"/>
      <c r="AK59" s="1088"/>
      <c r="AL59" s="1083"/>
      <c r="AM59" s="1083"/>
      <c r="AN59" s="1083"/>
      <c r="AO59" s="1083"/>
      <c r="AP59" s="1083"/>
      <c r="AQ59" s="1083"/>
      <c r="AR59" s="1083"/>
      <c r="AS59" s="1083"/>
      <c r="AT59" s="1083"/>
      <c r="AU59" s="1083"/>
      <c r="AV59" s="1083"/>
      <c r="AW59" s="1083"/>
      <c r="AX59" s="1083"/>
      <c r="AY59" s="1083"/>
      <c r="AZ59" s="1089"/>
      <c r="BA59" s="1089"/>
      <c r="BB59" s="1089"/>
      <c r="BC59" s="1089"/>
      <c r="BD59" s="1089"/>
      <c r="BE59" s="1074"/>
      <c r="BF59" s="1074"/>
      <c r="BG59" s="1074"/>
      <c r="BH59" s="1074"/>
      <c r="BI59" s="1075"/>
      <c r="BJ59" s="108"/>
      <c r="BK59" s="108"/>
      <c r="BL59" s="108"/>
      <c r="BM59" s="108"/>
      <c r="BN59" s="108"/>
      <c r="BO59" s="121"/>
      <c r="BP59" s="121"/>
      <c r="BQ59" s="118">
        <v>53</v>
      </c>
      <c r="BR59" s="119"/>
      <c r="BS59" s="1064"/>
      <c r="BT59" s="1065"/>
      <c r="BU59" s="1065"/>
      <c r="BV59" s="1065"/>
      <c r="BW59" s="1065"/>
      <c r="BX59" s="1065"/>
      <c r="BY59" s="1065"/>
      <c r="BZ59" s="1065"/>
      <c r="CA59" s="1065"/>
      <c r="CB59" s="1065"/>
      <c r="CC59" s="1065"/>
      <c r="CD59" s="1065"/>
      <c r="CE59" s="1065"/>
      <c r="CF59" s="1065"/>
      <c r="CG59" s="1066"/>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102"/>
    </row>
    <row r="60" spans="1:131" s="103" customFormat="1" ht="26.25" customHeight="1" x14ac:dyDescent="0.15">
      <c r="A60" s="117">
        <v>33</v>
      </c>
      <c r="B60" s="1079"/>
      <c r="C60" s="1080"/>
      <c r="D60" s="1080"/>
      <c r="E60" s="1080"/>
      <c r="F60" s="1080"/>
      <c r="G60" s="1080"/>
      <c r="H60" s="1080"/>
      <c r="I60" s="1080"/>
      <c r="J60" s="1080"/>
      <c r="K60" s="1080"/>
      <c r="L60" s="1080"/>
      <c r="M60" s="1080"/>
      <c r="N60" s="1080"/>
      <c r="O60" s="1080"/>
      <c r="P60" s="1081"/>
      <c r="Q60" s="1082"/>
      <c r="R60" s="1083"/>
      <c r="S60" s="1083"/>
      <c r="T60" s="1083"/>
      <c r="U60" s="1083"/>
      <c r="V60" s="1083"/>
      <c r="W60" s="1083"/>
      <c r="X60" s="1083"/>
      <c r="Y60" s="1083"/>
      <c r="Z60" s="1083"/>
      <c r="AA60" s="1083"/>
      <c r="AB60" s="1083"/>
      <c r="AC60" s="1083"/>
      <c r="AD60" s="1083"/>
      <c r="AE60" s="1084"/>
      <c r="AF60" s="1085"/>
      <c r="AG60" s="1086"/>
      <c r="AH60" s="1086"/>
      <c r="AI60" s="1086"/>
      <c r="AJ60" s="1087"/>
      <c r="AK60" s="1088"/>
      <c r="AL60" s="1083"/>
      <c r="AM60" s="1083"/>
      <c r="AN60" s="1083"/>
      <c r="AO60" s="1083"/>
      <c r="AP60" s="1083"/>
      <c r="AQ60" s="1083"/>
      <c r="AR60" s="1083"/>
      <c r="AS60" s="1083"/>
      <c r="AT60" s="1083"/>
      <c r="AU60" s="1083"/>
      <c r="AV60" s="1083"/>
      <c r="AW60" s="1083"/>
      <c r="AX60" s="1083"/>
      <c r="AY60" s="1083"/>
      <c r="AZ60" s="1089"/>
      <c r="BA60" s="1089"/>
      <c r="BB60" s="1089"/>
      <c r="BC60" s="1089"/>
      <c r="BD60" s="1089"/>
      <c r="BE60" s="1074"/>
      <c r="BF60" s="1074"/>
      <c r="BG60" s="1074"/>
      <c r="BH60" s="1074"/>
      <c r="BI60" s="1075"/>
      <c r="BJ60" s="108"/>
      <c r="BK60" s="108"/>
      <c r="BL60" s="108"/>
      <c r="BM60" s="108"/>
      <c r="BN60" s="108"/>
      <c r="BO60" s="121"/>
      <c r="BP60" s="121"/>
      <c r="BQ60" s="118">
        <v>54</v>
      </c>
      <c r="BR60" s="119"/>
      <c r="BS60" s="1064"/>
      <c r="BT60" s="1065"/>
      <c r="BU60" s="1065"/>
      <c r="BV60" s="1065"/>
      <c r="BW60" s="1065"/>
      <c r="BX60" s="1065"/>
      <c r="BY60" s="1065"/>
      <c r="BZ60" s="1065"/>
      <c r="CA60" s="1065"/>
      <c r="CB60" s="1065"/>
      <c r="CC60" s="1065"/>
      <c r="CD60" s="1065"/>
      <c r="CE60" s="1065"/>
      <c r="CF60" s="1065"/>
      <c r="CG60" s="1066"/>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102"/>
    </row>
    <row r="61" spans="1:131" s="103" customFormat="1" ht="26.25" customHeight="1" thickBot="1" x14ac:dyDescent="0.2">
      <c r="A61" s="117">
        <v>34</v>
      </c>
      <c r="B61" s="1079"/>
      <c r="C61" s="1080"/>
      <c r="D61" s="1080"/>
      <c r="E61" s="1080"/>
      <c r="F61" s="1080"/>
      <c r="G61" s="1080"/>
      <c r="H61" s="1080"/>
      <c r="I61" s="1080"/>
      <c r="J61" s="1080"/>
      <c r="K61" s="1080"/>
      <c r="L61" s="1080"/>
      <c r="M61" s="1080"/>
      <c r="N61" s="1080"/>
      <c r="O61" s="1080"/>
      <c r="P61" s="1081"/>
      <c r="Q61" s="1082"/>
      <c r="R61" s="1083"/>
      <c r="S61" s="1083"/>
      <c r="T61" s="1083"/>
      <c r="U61" s="1083"/>
      <c r="V61" s="1083"/>
      <c r="W61" s="1083"/>
      <c r="X61" s="1083"/>
      <c r="Y61" s="1083"/>
      <c r="Z61" s="1083"/>
      <c r="AA61" s="1083"/>
      <c r="AB61" s="1083"/>
      <c r="AC61" s="1083"/>
      <c r="AD61" s="1083"/>
      <c r="AE61" s="1084"/>
      <c r="AF61" s="1085"/>
      <c r="AG61" s="1086"/>
      <c r="AH61" s="1086"/>
      <c r="AI61" s="1086"/>
      <c r="AJ61" s="1087"/>
      <c r="AK61" s="1088"/>
      <c r="AL61" s="1083"/>
      <c r="AM61" s="1083"/>
      <c r="AN61" s="1083"/>
      <c r="AO61" s="1083"/>
      <c r="AP61" s="1083"/>
      <c r="AQ61" s="1083"/>
      <c r="AR61" s="1083"/>
      <c r="AS61" s="1083"/>
      <c r="AT61" s="1083"/>
      <c r="AU61" s="1083"/>
      <c r="AV61" s="1083"/>
      <c r="AW61" s="1083"/>
      <c r="AX61" s="1083"/>
      <c r="AY61" s="1083"/>
      <c r="AZ61" s="1089"/>
      <c r="BA61" s="1089"/>
      <c r="BB61" s="1089"/>
      <c r="BC61" s="1089"/>
      <c r="BD61" s="1089"/>
      <c r="BE61" s="1074"/>
      <c r="BF61" s="1074"/>
      <c r="BG61" s="1074"/>
      <c r="BH61" s="1074"/>
      <c r="BI61" s="1075"/>
      <c r="BJ61" s="108"/>
      <c r="BK61" s="108"/>
      <c r="BL61" s="108"/>
      <c r="BM61" s="108"/>
      <c r="BN61" s="108"/>
      <c r="BO61" s="121"/>
      <c r="BP61" s="121"/>
      <c r="BQ61" s="118">
        <v>55</v>
      </c>
      <c r="BR61" s="119"/>
      <c r="BS61" s="1064"/>
      <c r="BT61" s="1065"/>
      <c r="BU61" s="1065"/>
      <c r="BV61" s="1065"/>
      <c r="BW61" s="1065"/>
      <c r="BX61" s="1065"/>
      <c r="BY61" s="1065"/>
      <c r="BZ61" s="1065"/>
      <c r="CA61" s="1065"/>
      <c r="CB61" s="1065"/>
      <c r="CC61" s="1065"/>
      <c r="CD61" s="1065"/>
      <c r="CE61" s="1065"/>
      <c r="CF61" s="1065"/>
      <c r="CG61" s="1066"/>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102"/>
    </row>
    <row r="62" spans="1:131" s="103" customFormat="1" ht="26.25" customHeight="1" x14ac:dyDescent="0.15">
      <c r="A62" s="117">
        <v>35</v>
      </c>
      <c r="B62" s="1079"/>
      <c r="C62" s="1080"/>
      <c r="D62" s="1080"/>
      <c r="E62" s="1080"/>
      <c r="F62" s="1080"/>
      <c r="G62" s="1080"/>
      <c r="H62" s="1080"/>
      <c r="I62" s="1080"/>
      <c r="J62" s="1080"/>
      <c r="K62" s="1080"/>
      <c r="L62" s="1080"/>
      <c r="M62" s="1080"/>
      <c r="N62" s="1080"/>
      <c r="O62" s="1080"/>
      <c r="P62" s="1081"/>
      <c r="Q62" s="1082"/>
      <c r="R62" s="1083"/>
      <c r="S62" s="1083"/>
      <c r="T62" s="1083"/>
      <c r="U62" s="1083"/>
      <c r="V62" s="1083"/>
      <c r="W62" s="1083"/>
      <c r="X62" s="1083"/>
      <c r="Y62" s="1083"/>
      <c r="Z62" s="1083"/>
      <c r="AA62" s="1083"/>
      <c r="AB62" s="1083"/>
      <c r="AC62" s="1083"/>
      <c r="AD62" s="1083"/>
      <c r="AE62" s="1084"/>
      <c r="AF62" s="1085"/>
      <c r="AG62" s="1086"/>
      <c r="AH62" s="1086"/>
      <c r="AI62" s="1086"/>
      <c r="AJ62" s="1087"/>
      <c r="AK62" s="1088"/>
      <c r="AL62" s="1083"/>
      <c r="AM62" s="1083"/>
      <c r="AN62" s="1083"/>
      <c r="AO62" s="1083"/>
      <c r="AP62" s="1083"/>
      <c r="AQ62" s="1083"/>
      <c r="AR62" s="1083"/>
      <c r="AS62" s="1083"/>
      <c r="AT62" s="1083"/>
      <c r="AU62" s="1083"/>
      <c r="AV62" s="1083"/>
      <c r="AW62" s="1083"/>
      <c r="AX62" s="1083"/>
      <c r="AY62" s="1083"/>
      <c r="AZ62" s="1089"/>
      <c r="BA62" s="1089"/>
      <c r="BB62" s="1089"/>
      <c r="BC62" s="1089"/>
      <c r="BD62" s="1089"/>
      <c r="BE62" s="1074"/>
      <c r="BF62" s="1074"/>
      <c r="BG62" s="1074"/>
      <c r="BH62" s="1074"/>
      <c r="BI62" s="1075"/>
      <c r="BJ62" s="1076" t="s">
        <v>347</v>
      </c>
      <c r="BK62" s="1077"/>
      <c r="BL62" s="1077"/>
      <c r="BM62" s="1077"/>
      <c r="BN62" s="1078"/>
      <c r="BO62" s="121"/>
      <c r="BP62" s="121"/>
      <c r="BQ62" s="118">
        <v>56</v>
      </c>
      <c r="BR62" s="119"/>
      <c r="BS62" s="1064"/>
      <c r="BT62" s="1065"/>
      <c r="BU62" s="1065"/>
      <c r="BV62" s="1065"/>
      <c r="BW62" s="1065"/>
      <c r="BX62" s="1065"/>
      <c r="BY62" s="1065"/>
      <c r="BZ62" s="1065"/>
      <c r="CA62" s="1065"/>
      <c r="CB62" s="1065"/>
      <c r="CC62" s="1065"/>
      <c r="CD62" s="1065"/>
      <c r="CE62" s="1065"/>
      <c r="CF62" s="1065"/>
      <c r="CG62" s="1066"/>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102"/>
    </row>
    <row r="63" spans="1:131" s="103" customFormat="1" ht="26.25" customHeight="1" thickBot="1" x14ac:dyDescent="0.2">
      <c r="A63" s="120" t="s">
        <v>326</v>
      </c>
      <c r="B63" s="995" t="s">
        <v>348</v>
      </c>
      <c r="C63" s="996"/>
      <c r="D63" s="996"/>
      <c r="E63" s="996"/>
      <c r="F63" s="996"/>
      <c r="G63" s="996"/>
      <c r="H63" s="996"/>
      <c r="I63" s="996"/>
      <c r="J63" s="996"/>
      <c r="K63" s="996"/>
      <c r="L63" s="996"/>
      <c r="M63" s="996"/>
      <c r="N63" s="996"/>
      <c r="O63" s="996"/>
      <c r="P63" s="997"/>
      <c r="Q63" s="1010"/>
      <c r="R63" s="1011"/>
      <c r="S63" s="1011"/>
      <c r="T63" s="1011"/>
      <c r="U63" s="1011"/>
      <c r="V63" s="1011"/>
      <c r="W63" s="1011"/>
      <c r="X63" s="1011"/>
      <c r="Y63" s="1011"/>
      <c r="Z63" s="1011"/>
      <c r="AA63" s="1011"/>
      <c r="AB63" s="1011"/>
      <c r="AC63" s="1011"/>
      <c r="AD63" s="1011"/>
      <c r="AE63" s="1070"/>
      <c r="AF63" s="1071">
        <v>2176</v>
      </c>
      <c r="AG63" s="1007"/>
      <c r="AH63" s="1007"/>
      <c r="AI63" s="1007"/>
      <c r="AJ63" s="1072"/>
      <c r="AK63" s="1073"/>
      <c r="AL63" s="1011"/>
      <c r="AM63" s="1011"/>
      <c r="AN63" s="1011"/>
      <c r="AO63" s="1011"/>
      <c r="AP63" s="1007">
        <v>9909</v>
      </c>
      <c r="AQ63" s="1007"/>
      <c r="AR63" s="1007"/>
      <c r="AS63" s="1007"/>
      <c r="AT63" s="1007"/>
      <c r="AU63" s="1007">
        <v>5201</v>
      </c>
      <c r="AV63" s="1007"/>
      <c r="AW63" s="1007"/>
      <c r="AX63" s="1007"/>
      <c r="AY63" s="1007"/>
      <c r="AZ63" s="1067"/>
      <c r="BA63" s="1067"/>
      <c r="BB63" s="1067"/>
      <c r="BC63" s="1067"/>
      <c r="BD63" s="1067"/>
      <c r="BE63" s="1008"/>
      <c r="BF63" s="1008"/>
      <c r="BG63" s="1008"/>
      <c r="BH63" s="1008"/>
      <c r="BI63" s="1009"/>
      <c r="BJ63" s="1068" t="s">
        <v>65</v>
      </c>
      <c r="BK63" s="985"/>
      <c r="BL63" s="985"/>
      <c r="BM63" s="985"/>
      <c r="BN63" s="1069"/>
      <c r="BO63" s="121"/>
      <c r="BP63" s="121"/>
      <c r="BQ63" s="118">
        <v>57</v>
      </c>
      <c r="BR63" s="119"/>
      <c r="BS63" s="1064"/>
      <c r="BT63" s="1065"/>
      <c r="BU63" s="1065"/>
      <c r="BV63" s="1065"/>
      <c r="BW63" s="1065"/>
      <c r="BX63" s="1065"/>
      <c r="BY63" s="1065"/>
      <c r="BZ63" s="1065"/>
      <c r="CA63" s="1065"/>
      <c r="CB63" s="1065"/>
      <c r="CC63" s="1065"/>
      <c r="CD63" s="1065"/>
      <c r="CE63" s="1065"/>
      <c r="CF63" s="1065"/>
      <c r="CG63" s="1066"/>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4"/>
      <c r="BT64" s="1065"/>
      <c r="BU64" s="1065"/>
      <c r="BV64" s="1065"/>
      <c r="BW64" s="1065"/>
      <c r="BX64" s="1065"/>
      <c r="BY64" s="1065"/>
      <c r="BZ64" s="1065"/>
      <c r="CA64" s="1065"/>
      <c r="CB64" s="1065"/>
      <c r="CC64" s="1065"/>
      <c r="CD64" s="1065"/>
      <c r="CE64" s="1065"/>
      <c r="CF64" s="1065"/>
      <c r="CG64" s="1066"/>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102"/>
    </row>
    <row r="65" spans="1:131" s="103" customFormat="1" ht="26.25" customHeight="1" thickBot="1" x14ac:dyDescent="0.2">
      <c r="A65" s="108" t="s">
        <v>349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4"/>
      <c r="BT65" s="1065"/>
      <c r="BU65" s="1065"/>
      <c r="BV65" s="1065"/>
      <c r="BW65" s="1065"/>
      <c r="BX65" s="1065"/>
      <c r="BY65" s="1065"/>
      <c r="BZ65" s="1065"/>
      <c r="CA65" s="1065"/>
      <c r="CB65" s="1065"/>
      <c r="CC65" s="1065"/>
      <c r="CD65" s="1065"/>
      <c r="CE65" s="1065"/>
      <c r="CF65" s="1065"/>
      <c r="CG65" s="1066"/>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102"/>
    </row>
    <row r="66" spans="1:131" s="103" customFormat="1" ht="26.25" customHeight="1" x14ac:dyDescent="0.15">
      <c r="A66" s="1051" t="s">
        <v>350</v>
      </c>
      <c r="B66" s="1052"/>
      <c r="C66" s="1052"/>
      <c r="D66" s="1052"/>
      <c r="E66" s="1052"/>
      <c r="F66" s="1052"/>
      <c r="G66" s="1052"/>
      <c r="H66" s="1052"/>
      <c r="I66" s="1052"/>
      <c r="J66" s="1052"/>
      <c r="K66" s="1052"/>
      <c r="L66" s="1052"/>
      <c r="M66" s="1052"/>
      <c r="N66" s="1052"/>
      <c r="O66" s="1052"/>
      <c r="P66" s="1053"/>
      <c r="Q66" s="1037" t="s">
        <v>330</v>
      </c>
      <c r="R66" s="1038"/>
      <c r="S66" s="1038"/>
      <c r="T66" s="1038"/>
      <c r="U66" s="1039"/>
      <c r="V66" s="1037" t="s">
        <v>331</v>
      </c>
      <c r="W66" s="1038"/>
      <c r="X66" s="1038"/>
      <c r="Y66" s="1038"/>
      <c r="Z66" s="1039"/>
      <c r="AA66" s="1037" t="s">
        <v>332</v>
      </c>
      <c r="AB66" s="1038"/>
      <c r="AC66" s="1038"/>
      <c r="AD66" s="1038"/>
      <c r="AE66" s="1039"/>
      <c r="AF66" s="1057" t="s">
        <v>333</v>
      </c>
      <c r="AG66" s="1058"/>
      <c r="AH66" s="1058"/>
      <c r="AI66" s="1058"/>
      <c r="AJ66" s="1059"/>
      <c r="AK66" s="1037" t="s">
        <v>334</v>
      </c>
      <c r="AL66" s="1052"/>
      <c r="AM66" s="1052"/>
      <c r="AN66" s="1052"/>
      <c r="AO66" s="1053"/>
      <c r="AP66" s="1037" t="s">
        <v>335</v>
      </c>
      <c r="AQ66" s="1038"/>
      <c r="AR66" s="1038"/>
      <c r="AS66" s="1038"/>
      <c r="AT66" s="1039"/>
      <c r="AU66" s="1037" t="s">
        <v>351</v>
      </c>
      <c r="AV66" s="1038"/>
      <c r="AW66" s="1038"/>
      <c r="AX66" s="1038"/>
      <c r="AY66" s="1039"/>
      <c r="AZ66" s="1037" t="s">
        <v>309</v>
      </c>
      <c r="BA66" s="1038"/>
      <c r="BB66" s="1038"/>
      <c r="BC66" s="1038"/>
      <c r="BD66" s="1043"/>
      <c r="BE66" s="121"/>
      <c r="BF66" s="121"/>
      <c r="BG66" s="121"/>
      <c r="BH66" s="121"/>
      <c r="BI66" s="121"/>
      <c r="BJ66" s="121"/>
      <c r="BK66" s="121"/>
      <c r="BL66" s="121"/>
      <c r="BM66" s="121"/>
      <c r="BN66" s="121"/>
      <c r="BO66" s="121"/>
      <c r="BP66" s="121"/>
      <c r="BQ66" s="118">
        <v>60</v>
      </c>
      <c r="BR66" s="123"/>
      <c r="BS66" s="1001"/>
      <c r="BT66" s="1002"/>
      <c r="BU66" s="1002"/>
      <c r="BV66" s="1002"/>
      <c r="BW66" s="1002"/>
      <c r="BX66" s="1002"/>
      <c r="BY66" s="1002"/>
      <c r="BZ66" s="1002"/>
      <c r="CA66" s="1002"/>
      <c r="CB66" s="1002"/>
      <c r="CC66" s="1002"/>
      <c r="CD66" s="1002"/>
      <c r="CE66" s="1002"/>
      <c r="CF66" s="1002"/>
      <c r="CG66" s="1003"/>
      <c r="CH66" s="1004"/>
      <c r="CI66" s="1005"/>
      <c r="CJ66" s="1005"/>
      <c r="CK66" s="1005"/>
      <c r="CL66" s="1006"/>
      <c r="CM66" s="1004"/>
      <c r="CN66" s="1005"/>
      <c r="CO66" s="1005"/>
      <c r="CP66" s="1005"/>
      <c r="CQ66" s="1006"/>
      <c r="CR66" s="1004"/>
      <c r="CS66" s="1005"/>
      <c r="CT66" s="1005"/>
      <c r="CU66" s="1005"/>
      <c r="CV66" s="1006"/>
      <c r="CW66" s="1004"/>
      <c r="CX66" s="1005"/>
      <c r="CY66" s="1005"/>
      <c r="CZ66" s="1005"/>
      <c r="DA66" s="1006"/>
      <c r="DB66" s="1004"/>
      <c r="DC66" s="1005"/>
      <c r="DD66" s="1005"/>
      <c r="DE66" s="1005"/>
      <c r="DF66" s="1006"/>
      <c r="DG66" s="1004"/>
      <c r="DH66" s="1005"/>
      <c r="DI66" s="1005"/>
      <c r="DJ66" s="1005"/>
      <c r="DK66" s="1006"/>
      <c r="DL66" s="1004"/>
      <c r="DM66" s="1005"/>
      <c r="DN66" s="1005"/>
      <c r="DO66" s="1005"/>
      <c r="DP66" s="1006"/>
      <c r="DQ66" s="1004"/>
      <c r="DR66" s="1005"/>
      <c r="DS66" s="1005"/>
      <c r="DT66" s="1005"/>
      <c r="DU66" s="1006"/>
      <c r="DV66" s="992"/>
      <c r="DW66" s="993"/>
      <c r="DX66" s="993"/>
      <c r="DY66" s="993"/>
      <c r="DZ66" s="994"/>
      <c r="EA66" s="102"/>
    </row>
    <row r="67" spans="1:131" s="103"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40"/>
      <c r="R67" s="1041"/>
      <c r="S67" s="1041"/>
      <c r="T67" s="1041"/>
      <c r="U67" s="1042"/>
      <c r="V67" s="1040"/>
      <c r="W67" s="1041"/>
      <c r="X67" s="1041"/>
      <c r="Y67" s="1041"/>
      <c r="Z67" s="1042"/>
      <c r="AA67" s="1040"/>
      <c r="AB67" s="1041"/>
      <c r="AC67" s="1041"/>
      <c r="AD67" s="1041"/>
      <c r="AE67" s="1042"/>
      <c r="AF67" s="1060"/>
      <c r="AG67" s="1061"/>
      <c r="AH67" s="1061"/>
      <c r="AI67" s="1061"/>
      <c r="AJ67" s="1062"/>
      <c r="AK67" s="1063"/>
      <c r="AL67" s="1055"/>
      <c r="AM67" s="1055"/>
      <c r="AN67" s="1055"/>
      <c r="AO67" s="1056"/>
      <c r="AP67" s="1040"/>
      <c r="AQ67" s="1041"/>
      <c r="AR67" s="1041"/>
      <c r="AS67" s="1041"/>
      <c r="AT67" s="1042"/>
      <c r="AU67" s="1040"/>
      <c r="AV67" s="1041"/>
      <c r="AW67" s="1041"/>
      <c r="AX67" s="1041"/>
      <c r="AY67" s="1042"/>
      <c r="AZ67" s="1040"/>
      <c r="BA67" s="1041"/>
      <c r="BB67" s="1041"/>
      <c r="BC67" s="1041"/>
      <c r="BD67" s="1044"/>
      <c r="BE67" s="121"/>
      <c r="BF67" s="121"/>
      <c r="BG67" s="121"/>
      <c r="BH67" s="121"/>
      <c r="BI67" s="121"/>
      <c r="BJ67" s="121"/>
      <c r="BK67" s="121"/>
      <c r="BL67" s="121"/>
      <c r="BM67" s="121"/>
      <c r="BN67" s="121"/>
      <c r="BO67" s="121"/>
      <c r="BP67" s="121"/>
      <c r="BQ67" s="118">
        <v>61</v>
      </c>
      <c r="BR67" s="123"/>
      <c r="BS67" s="1001"/>
      <c r="BT67" s="1002"/>
      <c r="BU67" s="1002"/>
      <c r="BV67" s="1002"/>
      <c r="BW67" s="1002"/>
      <c r="BX67" s="1002"/>
      <c r="BY67" s="1002"/>
      <c r="BZ67" s="1002"/>
      <c r="CA67" s="1002"/>
      <c r="CB67" s="1002"/>
      <c r="CC67" s="1002"/>
      <c r="CD67" s="1002"/>
      <c r="CE67" s="1002"/>
      <c r="CF67" s="1002"/>
      <c r="CG67" s="1003"/>
      <c r="CH67" s="1004"/>
      <c r="CI67" s="1005"/>
      <c r="CJ67" s="1005"/>
      <c r="CK67" s="1005"/>
      <c r="CL67" s="1006"/>
      <c r="CM67" s="1004"/>
      <c r="CN67" s="1005"/>
      <c r="CO67" s="1005"/>
      <c r="CP67" s="1005"/>
      <c r="CQ67" s="1006"/>
      <c r="CR67" s="1004"/>
      <c r="CS67" s="1005"/>
      <c r="CT67" s="1005"/>
      <c r="CU67" s="1005"/>
      <c r="CV67" s="1006"/>
      <c r="CW67" s="1004"/>
      <c r="CX67" s="1005"/>
      <c r="CY67" s="1005"/>
      <c r="CZ67" s="1005"/>
      <c r="DA67" s="1006"/>
      <c r="DB67" s="1004"/>
      <c r="DC67" s="1005"/>
      <c r="DD67" s="1005"/>
      <c r="DE67" s="1005"/>
      <c r="DF67" s="1006"/>
      <c r="DG67" s="1004"/>
      <c r="DH67" s="1005"/>
      <c r="DI67" s="1005"/>
      <c r="DJ67" s="1005"/>
      <c r="DK67" s="1006"/>
      <c r="DL67" s="1004"/>
      <c r="DM67" s="1005"/>
      <c r="DN67" s="1005"/>
      <c r="DO67" s="1005"/>
      <c r="DP67" s="1006"/>
      <c r="DQ67" s="1004"/>
      <c r="DR67" s="1005"/>
      <c r="DS67" s="1005"/>
      <c r="DT67" s="1005"/>
      <c r="DU67" s="1006"/>
      <c r="DV67" s="992"/>
      <c r="DW67" s="993"/>
      <c r="DX67" s="993"/>
      <c r="DY67" s="993"/>
      <c r="DZ67" s="994"/>
      <c r="EA67" s="102"/>
    </row>
    <row r="68" spans="1:131" s="103" customFormat="1" ht="26.25" customHeight="1" thickTop="1" x14ac:dyDescent="0.15">
      <c r="A68" s="114">
        <v>1</v>
      </c>
      <c r="B68" s="1033" t="s">
        <v>352</v>
      </c>
      <c r="C68" s="1034"/>
      <c r="D68" s="1034"/>
      <c r="E68" s="1034"/>
      <c r="F68" s="1034"/>
      <c r="G68" s="1034"/>
      <c r="H68" s="1034"/>
      <c r="I68" s="1034"/>
      <c r="J68" s="1034"/>
      <c r="K68" s="1034"/>
      <c r="L68" s="1034"/>
      <c r="M68" s="1034"/>
      <c r="N68" s="1034"/>
      <c r="O68" s="1034"/>
      <c r="P68" s="1035"/>
      <c r="Q68" s="1036">
        <v>188</v>
      </c>
      <c r="R68" s="1030"/>
      <c r="S68" s="1030"/>
      <c r="T68" s="1030"/>
      <c r="U68" s="1030"/>
      <c r="V68" s="1030">
        <v>154</v>
      </c>
      <c r="W68" s="1030"/>
      <c r="X68" s="1030"/>
      <c r="Y68" s="1030"/>
      <c r="Z68" s="1030"/>
      <c r="AA68" s="1030">
        <v>34</v>
      </c>
      <c r="AB68" s="1030"/>
      <c r="AC68" s="1030"/>
      <c r="AD68" s="1030"/>
      <c r="AE68" s="1030"/>
      <c r="AF68" s="1030">
        <v>34</v>
      </c>
      <c r="AG68" s="1030"/>
      <c r="AH68" s="1030"/>
      <c r="AI68" s="1030"/>
      <c r="AJ68" s="1030"/>
      <c r="AK68" s="1030">
        <v>40</v>
      </c>
      <c r="AL68" s="1030"/>
      <c r="AM68" s="1030"/>
      <c r="AN68" s="1030"/>
      <c r="AO68" s="1030"/>
      <c r="AP68" s="1030" t="s">
        <v>321</v>
      </c>
      <c r="AQ68" s="1030"/>
      <c r="AR68" s="1030"/>
      <c r="AS68" s="1030"/>
      <c r="AT68" s="1030"/>
      <c r="AU68" s="1030" t="s">
        <v>321</v>
      </c>
      <c r="AV68" s="1030"/>
      <c r="AW68" s="1030"/>
      <c r="AX68" s="1030"/>
      <c r="AY68" s="1030"/>
      <c r="AZ68" s="1031"/>
      <c r="BA68" s="1031"/>
      <c r="BB68" s="1031"/>
      <c r="BC68" s="1031"/>
      <c r="BD68" s="1032"/>
      <c r="BE68" s="121"/>
      <c r="BF68" s="121"/>
      <c r="BG68" s="121"/>
      <c r="BH68" s="121"/>
      <c r="BI68" s="121"/>
      <c r="BJ68" s="121"/>
      <c r="BK68" s="121"/>
      <c r="BL68" s="121"/>
      <c r="BM68" s="121"/>
      <c r="BN68" s="121"/>
      <c r="BO68" s="121"/>
      <c r="BP68" s="121"/>
      <c r="BQ68" s="118">
        <v>62</v>
      </c>
      <c r="BR68" s="123"/>
      <c r="BS68" s="1001"/>
      <c r="BT68" s="1002"/>
      <c r="BU68" s="1002"/>
      <c r="BV68" s="1002"/>
      <c r="BW68" s="1002"/>
      <c r="BX68" s="1002"/>
      <c r="BY68" s="1002"/>
      <c r="BZ68" s="1002"/>
      <c r="CA68" s="1002"/>
      <c r="CB68" s="1002"/>
      <c r="CC68" s="1002"/>
      <c r="CD68" s="1002"/>
      <c r="CE68" s="1002"/>
      <c r="CF68" s="1002"/>
      <c r="CG68" s="1003"/>
      <c r="CH68" s="1004"/>
      <c r="CI68" s="1005"/>
      <c r="CJ68" s="1005"/>
      <c r="CK68" s="1005"/>
      <c r="CL68" s="1006"/>
      <c r="CM68" s="1004"/>
      <c r="CN68" s="1005"/>
      <c r="CO68" s="1005"/>
      <c r="CP68" s="1005"/>
      <c r="CQ68" s="1006"/>
      <c r="CR68" s="1004"/>
      <c r="CS68" s="1005"/>
      <c r="CT68" s="1005"/>
      <c r="CU68" s="1005"/>
      <c r="CV68" s="1006"/>
      <c r="CW68" s="1004"/>
      <c r="CX68" s="1005"/>
      <c r="CY68" s="1005"/>
      <c r="CZ68" s="1005"/>
      <c r="DA68" s="1006"/>
      <c r="DB68" s="1004"/>
      <c r="DC68" s="1005"/>
      <c r="DD68" s="1005"/>
      <c r="DE68" s="1005"/>
      <c r="DF68" s="1006"/>
      <c r="DG68" s="1004"/>
      <c r="DH68" s="1005"/>
      <c r="DI68" s="1005"/>
      <c r="DJ68" s="1005"/>
      <c r="DK68" s="1006"/>
      <c r="DL68" s="1004"/>
      <c r="DM68" s="1005"/>
      <c r="DN68" s="1005"/>
      <c r="DO68" s="1005"/>
      <c r="DP68" s="1006"/>
      <c r="DQ68" s="1004"/>
      <c r="DR68" s="1005"/>
      <c r="DS68" s="1005"/>
      <c r="DT68" s="1005"/>
      <c r="DU68" s="1006"/>
      <c r="DV68" s="992"/>
      <c r="DW68" s="993"/>
      <c r="DX68" s="993"/>
      <c r="DY68" s="993"/>
      <c r="DZ68" s="994"/>
      <c r="EA68" s="102"/>
    </row>
    <row r="69" spans="1:131" s="103" customFormat="1" ht="26.25" customHeight="1" x14ac:dyDescent="0.15">
      <c r="A69" s="117">
        <v>2</v>
      </c>
      <c r="B69" s="1022" t="s">
        <v>353</v>
      </c>
      <c r="C69" s="1023"/>
      <c r="D69" s="1023"/>
      <c r="E69" s="1023"/>
      <c r="F69" s="1023"/>
      <c r="G69" s="1023"/>
      <c r="H69" s="1023"/>
      <c r="I69" s="1023"/>
      <c r="J69" s="1023"/>
      <c r="K69" s="1023"/>
      <c r="L69" s="1023"/>
      <c r="M69" s="1023"/>
      <c r="N69" s="1023"/>
      <c r="O69" s="1023"/>
      <c r="P69" s="1024"/>
      <c r="Q69" s="1025">
        <v>5521</v>
      </c>
      <c r="R69" s="1019"/>
      <c r="S69" s="1019"/>
      <c r="T69" s="1019"/>
      <c r="U69" s="1019"/>
      <c r="V69" s="1019">
        <v>4998</v>
      </c>
      <c r="W69" s="1019"/>
      <c r="X69" s="1019"/>
      <c r="Y69" s="1019"/>
      <c r="Z69" s="1019"/>
      <c r="AA69" s="1019">
        <v>523</v>
      </c>
      <c r="AB69" s="1019"/>
      <c r="AC69" s="1019"/>
      <c r="AD69" s="1019"/>
      <c r="AE69" s="1019"/>
      <c r="AF69" s="1019">
        <v>523</v>
      </c>
      <c r="AG69" s="1019"/>
      <c r="AH69" s="1019"/>
      <c r="AI69" s="1019"/>
      <c r="AJ69" s="1019"/>
      <c r="AK69" s="1019">
        <v>750</v>
      </c>
      <c r="AL69" s="1019"/>
      <c r="AM69" s="1019"/>
      <c r="AN69" s="1019"/>
      <c r="AO69" s="1019"/>
      <c r="AP69" s="1019" t="s">
        <v>321</v>
      </c>
      <c r="AQ69" s="1019"/>
      <c r="AR69" s="1019"/>
      <c r="AS69" s="1019"/>
      <c r="AT69" s="1019"/>
      <c r="AU69" s="1019" t="s">
        <v>321</v>
      </c>
      <c r="AV69" s="1019"/>
      <c r="AW69" s="1019"/>
      <c r="AX69" s="1019"/>
      <c r="AY69" s="1019"/>
      <c r="AZ69" s="1020"/>
      <c r="BA69" s="1020"/>
      <c r="BB69" s="1020"/>
      <c r="BC69" s="1020"/>
      <c r="BD69" s="1021"/>
      <c r="BE69" s="121"/>
      <c r="BF69" s="121"/>
      <c r="BG69" s="121"/>
      <c r="BH69" s="121"/>
      <c r="BI69" s="121"/>
      <c r="BJ69" s="121"/>
      <c r="BK69" s="121"/>
      <c r="BL69" s="121"/>
      <c r="BM69" s="121"/>
      <c r="BN69" s="121"/>
      <c r="BO69" s="121"/>
      <c r="BP69" s="121"/>
      <c r="BQ69" s="118">
        <v>63</v>
      </c>
      <c r="BR69" s="123"/>
      <c r="BS69" s="1001"/>
      <c r="BT69" s="1002"/>
      <c r="BU69" s="1002"/>
      <c r="BV69" s="1002"/>
      <c r="BW69" s="1002"/>
      <c r="BX69" s="1002"/>
      <c r="BY69" s="1002"/>
      <c r="BZ69" s="1002"/>
      <c r="CA69" s="1002"/>
      <c r="CB69" s="1002"/>
      <c r="CC69" s="1002"/>
      <c r="CD69" s="1002"/>
      <c r="CE69" s="1002"/>
      <c r="CF69" s="1002"/>
      <c r="CG69" s="1003"/>
      <c r="CH69" s="1004"/>
      <c r="CI69" s="1005"/>
      <c r="CJ69" s="1005"/>
      <c r="CK69" s="1005"/>
      <c r="CL69" s="1006"/>
      <c r="CM69" s="1004"/>
      <c r="CN69" s="1005"/>
      <c r="CO69" s="1005"/>
      <c r="CP69" s="1005"/>
      <c r="CQ69" s="1006"/>
      <c r="CR69" s="1004"/>
      <c r="CS69" s="1005"/>
      <c r="CT69" s="1005"/>
      <c r="CU69" s="1005"/>
      <c r="CV69" s="1006"/>
      <c r="CW69" s="1004"/>
      <c r="CX69" s="1005"/>
      <c r="CY69" s="1005"/>
      <c r="CZ69" s="1005"/>
      <c r="DA69" s="1006"/>
      <c r="DB69" s="1004"/>
      <c r="DC69" s="1005"/>
      <c r="DD69" s="1005"/>
      <c r="DE69" s="1005"/>
      <c r="DF69" s="1006"/>
      <c r="DG69" s="1004"/>
      <c r="DH69" s="1005"/>
      <c r="DI69" s="1005"/>
      <c r="DJ69" s="1005"/>
      <c r="DK69" s="1006"/>
      <c r="DL69" s="1004"/>
      <c r="DM69" s="1005"/>
      <c r="DN69" s="1005"/>
      <c r="DO69" s="1005"/>
      <c r="DP69" s="1006"/>
      <c r="DQ69" s="1004"/>
      <c r="DR69" s="1005"/>
      <c r="DS69" s="1005"/>
      <c r="DT69" s="1005"/>
      <c r="DU69" s="1006"/>
      <c r="DV69" s="992"/>
      <c r="DW69" s="993"/>
      <c r="DX69" s="993"/>
      <c r="DY69" s="993"/>
      <c r="DZ69" s="994"/>
      <c r="EA69" s="102"/>
    </row>
    <row r="70" spans="1:131" s="103" customFormat="1" ht="26.25" customHeight="1" x14ac:dyDescent="0.15">
      <c r="A70" s="117">
        <v>3</v>
      </c>
      <c r="B70" s="1022" t="s">
        <v>354</v>
      </c>
      <c r="C70" s="1023"/>
      <c r="D70" s="1023"/>
      <c r="E70" s="1023"/>
      <c r="F70" s="1023"/>
      <c r="G70" s="1023"/>
      <c r="H70" s="1023"/>
      <c r="I70" s="1023"/>
      <c r="J70" s="1023"/>
      <c r="K70" s="1023"/>
      <c r="L70" s="1023"/>
      <c r="M70" s="1023"/>
      <c r="N70" s="1023"/>
      <c r="O70" s="1023"/>
      <c r="P70" s="1024"/>
      <c r="Q70" s="1025">
        <v>95</v>
      </c>
      <c r="R70" s="1019"/>
      <c r="S70" s="1019"/>
      <c r="T70" s="1019"/>
      <c r="U70" s="1019"/>
      <c r="V70" s="1019">
        <v>85</v>
      </c>
      <c r="W70" s="1019"/>
      <c r="X70" s="1019"/>
      <c r="Y70" s="1019"/>
      <c r="Z70" s="1019"/>
      <c r="AA70" s="1019">
        <v>10</v>
      </c>
      <c r="AB70" s="1019"/>
      <c r="AC70" s="1019"/>
      <c r="AD70" s="1019"/>
      <c r="AE70" s="1019"/>
      <c r="AF70" s="1019">
        <v>10</v>
      </c>
      <c r="AG70" s="1019"/>
      <c r="AH70" s="1019"/>
      <c r="AI70" s="1019"/>
      <c r="AJ70" s="1019"/>
      <c r="AK70" s="1019" t="s">
        <v>321</v>
      </c>
      <c r="AL70" s="1019"/>
      <c r="AM70" s="1019"/>
      <c r="AN70" s="1019"/>
      <c r="AO70" s="1019"/>
      <c r="AP70" s="1019" t="s">
        <v>321</v>
      </c>
      <c r="AQ70" s="1019"/>
      <c r="AR70" s="1019"/>
      <c r="AS70" s="1019"/>
      <c r="AT70" s="1019"/>
      <c r="AU70" s="1019" t="s">
        <v>321</v>
      </c>
      <c r="AV70" s="1019"/>
      <c r="AW70" s="1019"/>
      <c r="AX70" s="1019"/>
      <c r="AY70" s="1019"/>
      <c r="AZ70" s="1020"/>
      <c r="BA70" s="1020"/>
      <c r="BB70" s="1020"/>
      <c r="BC70" s="1020"/>
      <c r="BD70" s="1021"/>
      <c r="BE70" s="121"/>
      <c r="BF70" s="121"/>
      <c r="BG70" s="121"/>
      <c r="BH70" s="121"/>
      <c r="BI70" s="121"/>
      <c r="BJ70" s="121"/>
      <c r="BK70" s="121"/>
      <c r="BL70" s="121"/>
      <c r="BM70" s="121"/>
      <c r="BN70" s="121"/>
      <c r="BO70" s="121"/>
      <c r="BP70" s="121"/>
      <c r="BQ70" s="118">
        <v>64</v>
      </c>
      <c r="BR70" s="123"/>
      <c r="BS70" s="1001"/>
      <c r="BT70" s="1002"/>
      <c r="BU70" s="1002"/>
      <c r="BV70" s="1002"/>
      <c r="BW70" s="1002"/>
      <c r="BX70" s="1002"/>
      <c r="BY70" s="1002"/>
      <c r="BZ70" s="1002"/>
      <c r="CA70" s="1002"/>
      <c r="CB70" s="1002"/>
      <c r="CC70" s="1002"/>
      <c r="CD70" s="1002"/>
      <c r="CE70" s="1002"/>
      <c r="CF70" s="1002"/>
      <c r="CG70" s="1003"/>
      <c r="CH70" s="1004"/>
      <c r="CI70" s="1005"/>
      <c r="CJ70" s="1005"/>
      <c r="CK70" s="1005"/>
      <c r="CL70" s="1006"/>
      <c r="CM70" s="1004"/>
      <c r="CN70" s="1005"/>
      <c r="CO70" s="1005"/>
      <c r="CP70" s="1005"/>
      <c r="CQ70" s="1006"/>
      <c r="CR70" s="1004"/>
      <c r="CS70" s="1005"/>
      <c r="CT70" s="1005"/>
      <c r="CU70" s="1005"/>
      <c r="CV70" s="1006"/>
      <c r="CW70" s="1004"/>
      <c r="CX70" s="1005"/>
      <c r="CY70" s="1005"/>
      <c r="CZ70" s="1005"/>
      <c r="DA70" s="1006"/>
      <c r="DB70" s="1004"/>
      <c r="DC70" s="1005"/>
      <c r="DD70" s="1005"/>
      <c r="DE70" s="1005"/>
      <c r="DF70" s="1006"/>
      <c r="DG70" s="1004"/>
      <c r="DH70" s="1005"/>
      <c r="DI70" s="1005"/>
      <c r="DJ70" s="1005"/>
      <c r="DK70" s="1006"/>
      <c r="DL70" s="1004"/>
      <c r="DM70" s="1005"/>
      <c r="DN70" s="1005"/>
      <c r="DO70" s="1005"/>
      <c r="DP70" s="1006"/>
      <c r="DQ70" s="1004"/>
      <c r="DR70" s="1005"/>
      <c r="DS70" s="1005"/>
      <c r="DT70" s="1005"/>
      <c r="DU70" s="1006"/>
      <c r="DV70" s="992"/>
      <c r="DW70" s="993"/>
      <c r="DX70" s="993"/>
      <c r="DY70" s="993"/>
      <c r="DZ70" s="994"/>
      <c r="EA70" s="102"/>
    </row>
    <row r="71" spans="1:131" s="103" customFormat="1" ht="26.25" customHeight="1" x14ac:dyDescent="0.15">
      <c r="A71" s="117">
        <v>4</v>
      </c>
      <c r="B71" s="1022" t="s">
        <v>355</v>
      </c>
      <c r="C71" s="1023"/>
      <c r="D71" s="1023"/>
      <c r="E71" s="1023"/>
      <c r="F71" s="1023"/>
      <c r="G71" s="1023"/>
      <c r="H71" s="1023"/>
      <c r="I71" s="1023"/>
      <c r="J71" s="1023"/>
      <c r="K71" s="1023"/>
      <c r="L71" s="1023"/>
      <c r="M71" s="1023"/>
      <c r="N71" s="1023"/>
      <c r="O71" s="1023"/>
      <c r="P71" s="1024"/>
      <c r="Q71" s="1025">
        <v>244880</v>
      </c>
      <c r="R71" s="1019"/>
      <c r="S71" s="1019"/>
      <c r="T71" s="1019"/>
      <c r="U71" s="1019"/>
      <c r="V71" s="1019">
        <v>239644</v>
      </c>
      <c r="W71" s="1019"/>
      <c r="X71" s="1019"/>
      <c r="Y71" s="1019"/>
      <c r="Z71" s="1019"/>
      <c r="AA71" s="1019">
        <v>5236</v>
      </c>
      <c r="AB71" s="1019"/>
      <c r="AC71" s="1019"/>
      <c r="AD71" s="1019"/>
      <c r="AE71" s="1019"/>
      <c r="AF71" s="1019">
        <v>5236</v>
      </c>
      <c r="AG71" s="1019"/>
      <c r="AH71" s="1019"/>
      <c r="AI71" s="1019"/>
      <c r="AJ71" s="1019"/>
      <c r="AK71" s="1019">
        <v>1477</v>
      </c>
      <c r="AL71" s="1019"/>
      <c r="AM71" s="1019"/>
      <c r="AN71" s="1019"/>
      <c r="AO71" s="1019"/>
      <c r="AP71" s="1019" t="s">
        <v>321</v>
      </c>
      <c r="AQ71" s="1019"/>
      <c r="AR71" s="1019"/>
      <c r="AS71" s="1019"/>
      <c r="AT71" s="1019"/>
      <c r="AU71" s="1019" t="s">
        <v>321</v>
      </c>
      <c r="AV71" s="1019"/>
      <c r="AW71" s="1019"/>
      <c r="AX71" s="1019"/>
      <c r="AY71" s="1019"/>
      <c r="AZ71" s="1020"/>
      <c r="BA71" s="1020"/>
      <c r="BB71" s="1020"/>
      <c r="BC71" s="1020"/>
      <c r="BD71" s="1021"/>
      <c r="BE71" s="121"/>
      <c r="BF71" s="121"/>
      <c r="BG71" s="121"/>
      <c r="BH71" s="121"/>
      <c r="BI71" s="121"/>
      <c r="BJ71" s="121"/>
      <c r="BK71" s="121"/>
      <c r="BL71" s="121"/>
      <c r="BM71" s="121"/>
      <c r="BN71" s="121"/>
      <c r="BO71" s="121"/>
      <c r="BP71" s="121"/>
      <c r="BQ71" s="118">
        <v>65</v>
      </c>
      <c r="BR71" s="123"/>
      <c r="BS71" s="1001"/>
      <c r="BT71" s="1002"/>
      <c r="BU71" s="1002"/>
      <c r="BV71" s="1002"/>
      <c r="BW71" s="1002"/>
      <c r="BX71" s="1002"/>
      <c r="BY71" s="1002"/>
      <c r="BZ71" s="1002"/>
      <c r="CA71" s="1002"/>
      <c r="CB71" s="1002"/>
      <c r="CC71" s="1002"/>
      <c r="CD71" s="1002"/>
      <c r="CE71" s="1002"/>
      <c r="CF71" s="1002"/>
      <c r="CG71" s="1003"/>
      <c r="CH71" s="1004"/>
      <c r="CI71" s="1005"/>
      <c r="CJ71" s="1005"/>
      <c r="CK71" s="1005"/>
      <c r="CL71" s="1006"/>
      <c r="CM71" s="1004"/>
      <c r="CN71" s="1005"/>
      <c r="CO71" s="1005"/>
      <c r="CP71" s="1005"/>
      <c r="CQ71" s="1006"/>
      <c r="CR71" s="1004"/>
      <c r="CS71" s="1005"/>
      <c r="CT71" s="1005"/>
      <c r="CU71" s="1005"/>
      <c r="CV71" s="1006"/>
      <c r="CW71" s="1004"/>
      <c r="CX71" s="1005"/>
      <c r="CY71" s="1005"/>
      <c r="CZ71" s="1005"/>
      <c r="DA71" s="1006"/>
      <c r="DB71" s="1004"/>
      <c r="DC71" s="1005"/>
      <c r="DD71" s="1005"/>
      <c r="DE71" s="1005"/>
      <c r="DF71" s="1006"/>
      <c r="DG71" s="1004"/>
      <c r="DH71" s="1005"/>
      <c r="DI71" s="1005"/>
      <c r="DJ71" s="1005"/>
      <c r="DK71" s="1006"/>
      <c r="DL71" s="1004"/>
      <c r="DM71" s="1005"/>
      <c r="DN71" s="1005"/>
      <c r="DO71" s="1005"/>
      <c r="DP71" s="1006"/>
      <c r="DQ71" s="1004"/>
      <c r="DR71" s="1005"/>
      <c r="DS71" s="1005"/>
      <c r="DT71" s="1005"/>
      <c r="DU71" s="1006"/>
      <c r="DV71" s="992"/>
      <c r="DW71" s="993"/>
      <c r="DX71" s="993"/>
      <c r="DY71" s="993"/>
      <c r="DZ71" s="994"/>
      <c r="EA71" s="102"/>
    </row>
    <row r="72" spans="1:131" s="103" customFormat="1" ht="26.25" customHeight="1" x14ac:dyDescent="0.15">
      <c r="A72" s="117">
        <v>5</v>
      </c>
      <c r="B72" s="1022"/>
      <c r="C72" s="1023"/>
      <c r="D72" s="1023"/>
      <c r="E72" s="1023"/>
      <c r="F72" s="1023"/>
      <c r="G72" s="1023"/>
      <c r="H72" s="1023"/>
      <c r="I72" s="1023"/>
      <c r="J72" s="1023"/>
      <c r="K72" s="1023"/>
      <c r="L72" s="1023"/>
      <c r="M72" s="1023"/>
      <c r="N72" s="1023"/>
      <c r="O72" s="1023"/>
      <c r="P72" s="1024"/>
      <c r="Q72" s="1025"/>
      <c r="R72" s="1019"/>
      <c r="S72" s="1019"/>
      <c r="T72" s="1019"/>
      <c r="U72" s="1019"/>
      <c r="V72" s="1019"/>
      <c r="W72" s="1019"/>
      <c r="X72" s="1019"/>
      <c r="Y72" s="1019"/>
      <c r="Z72" s="1019"/>
      <c r="AA72" s="1019"/>
      <c r="AB72" s="1019"/>
      <c r="AC72" s="1019"/>
      <c r="AD72" s="1019"/>
      <c r="AE72" s="1019"/>
      <c r="AF72" s="1019"/>
      <c r="AG72" s="1019"/>
      <c r="AH72" s="1019"/>
      <c r="AI72" s="1019"/>
      <c r="AJ72" s="1019"/>
      <c r="AK72" s="1019"/>
      <c r="AL72" s="1019"/>
      <c r="AM72" s="1019"/>
      <c r="AN72" s="1019"/>
      <c r="AO72" s="1019"/>
      <c r="AP72" s="1019"/>
      <c r="AQ72" s="1019"/>
      <c r="AR72" s="1019"/>
      <c r="AS72" s="1019"/>
      <c r="AT72" s="1019"/>
      <c r="AU72" s="1019"/>
      <c r="AV72" s="1019"/>
      <c r="AW72" s="1019"/>
      <c r="AX72" s="1019"/>
      <c r="AY72" s="1019"/>
      <c r="AZ72" s="1020"/>
      <c r="BA72" s="1020"/>
      <c r="BB72" s="1020"/>
      <c r="BC72" s="1020"/>
      <c r="BD72" s="1021"/>
      <c r="BE72" s="121"/>
      <c r="BF72" s="121"/>
      <c r="BG72" s="121"/>
      <c r="BH72" s="121"/>
      <c r="BI72" s="121"/>
      <c r="BJ72" s="121"/>
      <c r="BK72" s="121"/>
      <c r="BL72" s="121"/>
      <c r="BM72" s="121"/>
      <c r="BN72" s="121"/>
      <c r="BO72" s="121"/>
      <c r="BP72" s="121"/>
      <c r="BQ72" s="118">
        <v>66</v>
      </c>
      <c r="BR72" s="123"/>
      <c r="BS72" s="1001"/>
      <c r="BT72" s="1002"/>
      <c r="BU72" s="1002"/>
      <c r="BV72" s="1002"/>
      <c r="BW72" s="1002"/>
      <c r="BX72" s="1002"/>
      <c r="BY72" s="1002"/>
      <c r="BZ72" s="1002"/>
      <c r="CA72" s="1002"/>
      <c r="CB72" s="1002"/>
      <c r="CC72" s="1002"/>
      <c r="CD72" s="1002"/>
      <c r="CE72" s="1002"/>
      <c r="CF72" s="1002"/>
      <c r="CG72" s="1003"/>
      <c r="CH72" s="1004"/>
      <c r="CI72" s="1005"/>
      <c r="CJ72" s="1005"/>
      <c r="CK72" s="1005"/>
      <c r="CL72" s="1006"/>
      <c r="CM72" s="1004"/>
      <c r="CN72" s="1005"/>
      <c r="CO72" s="1005"/>
      <c r="CP72" s="1005"/>
      <c r="CQ72" s="1006"/>
      <c r="CR72" s="1004"/>
      <c r="CS72" s="1005"/>
      <c r="CT72" s="1005"/>
      <c r="CU72" s="1005"/>
      <c r="CV72" s="1006"/>
      <c r="CW72" s="1004"/>
      <c r="CX72" s="1005"/>
      <c r="CY72" s="1005"/>
      <c r="CZ72" s="1005"/>
      <c r="DA72" s="1006"/>
      <c r="DB72" s="1004"/>
      <c r="DC72" s="1005"/>
      <c r="DD72" s="1005"/>
      <c r="DE72" s="1005"/>
      <c r="DF72" s="1006"/>
      <c r="DG72" s="1004"/>
      <c r="DH72" s="1005"/>
      <c r="DI72" s="1005"/>
      <c r="DJ72" s="1005"/>
      <c r="DK72" s="1006"/>
      <c r="DL72" s="1004"/>
      <c r="DM72" s="1005"/>
      <c r="DN72" s="1005"/>
      <c r="DO72" s="1005"/>
      <c r="DP72" s="1006"/>
      <c r="DQ72" s="1004"/>
      <c r="DR72" s="1005"/>
      <c r="DS72" s="1005"/>
      <c r="DT72" s="1005"/>
      <c r="DU72" s="1006"/>
      <c r="DV72" s="992"/>
      <c r="DW72" s="993"/>
      <c r="DX72" s="993"/>
      <c r="DY72" s="993"/>
      <c r="DZ72" s="994"/>
      <c r="EA72" s="102"/>
    </row>
    <row r="73" spans="1:131" s="103" customFormat="1" ht="26.25" customHeight="1" x14ac:dyDescent="0.15">
      <c r="A73" s="117">
        <v>6</v>
      </c>
      <c r="B73" s="1022"/>
      <c r="C73" s="1023"/>
      <c r="D73" s="1023"/>
      <c r="E73" s="1023"/>
      <c r="F73" s="1023"/>
      <c r="G73" s="1023"/>
      <c r="H73" s="1023"/>
      <c r="I73" s="1023"/>
      <c r="J73" s="1023"/>
      <c r="K73" s="1023"/>
      <c r="L73" s="1023"/>
      <c r="M73" s="1023"/>
      <c r="N73" s="1023"/>
      <c r="O73" s="1023"/>
      <c r="P73" s="1024"/>
      <c r="Q73" s="1025"/>
      <c r="R73" s="1019"/>
      <c r="S73" s="1019"/>
      <c r="T73" s="1019"/>
      <c r="U73" s="1019"/>
      <c r="V73" s="1019"/>
      <c r="W73" s="1019"/>
      <c r="X73" s="1019"/>
      <c r="Y73" s="1019"/>
      <c r="Z73" s="1019"/>
      <c r="AA73" s="1019"/>
      <c r="AB73" s="1019"/>
      <c r="AC73" s="1019"/>
      <c r="AD73" s="1019"/>
      <c r="AE73" s="1019"/>
      <c r="AF73" s="1019"/>
      <c r="AG73" s="1019"/>
      <c r="AH73" s="1019"/>
      <c r="AI73" s="1019"/>
      <c r="AJ73" s="1019"/>
      <c r="AK73" s="1019"/>
      <c r="AL73" s="1019"/>
      <c r="AM73" s="1019"/>
      <c r="AN73" s="1019"/>
      <c r="AO73" s="1019"/>
      <c r="AP73" s="1019"/>
      <c r="AQ73" s="1019"/>
      <c r="AR73" s="1019"/>
      <c r="AS73" s="1019"/>
      <c r="AT73" s="1019"/>
      <c r="AU73" s="1019"/>
      <c r="AV73" s="1019"/>
      <c r="AW73" s="1019"/>
      <c r="AX73" s="1019"/>
      <c r="AY73" s="1019"/>
      <c r="AZ73" s="1020"/>
      <c r="BA73" s="1020"/>
      <c r="BB73" s="1020"/>
      <c r="BC73" s="1020"/>
      <c r="BD73" s="1021"/>
      <c r="BE73" s="121"/>
      <c r="BF73" s="121"/>
      <c r="BG73" s="121"/>
      <c r="BH73" s="121"/>
      <c r="BI73" s="121"/>
      <c r="BJ73" s="121"/>
      <c r="BK73" s="121"/>
      <c r="BL73" s="121"/>
      <c r="BM73" s="121"/>
      <c r="BN73" s="121"/>
      <c r="BO73" s="121"/>
      <c r="BP73" s="121"/>
      <c r="BQ73" s="118">
        <v>67</v>
      </c>
      <c r="BR73" s="123"/>
      <c r="BS73" s="1001"/>
      <c r="BT73" s="1002"/>
      <c r="BU73" s="1002"/>
      <c r="BV73" s="1002"/>
      <c r="BW73" s="1002"/>
      <c r="BX73" s="1002"/>
      <c r="BY73" s="1002"/>
      <c r="BZ73" s="1002"/>
      <c r="CA73" s="1002"/>
      <c r="CB73" s="1002"/>
      <c r="CC73" s="1002"/>
      <c r="CD73" s="1002"/>
      <c r="CE73" s="1002"/>
      <c r="CF73" s="1002"/>
      <c r="CG73" s="1003"/>
      <c r="CH73" s="1004"/>
      <c r="CI73" s="1005"/>
      <c r="CJ73" s="1005"/>
      <c r="CK73" s="1005"/>
      <c r="CL73" s="1006"/>
      <c r="CM73" s="1004"/>
      <c r="CN73" s="1005"/>
      <c r="CO73" s="1005"/>
      <c r="CP73" s="1005"/>
      <c r="CQ73" s="1006"/>
      <c r="CR73" s="1004"/>
      <c r="CS73" s="1005"/>
      <c r="CT73" s="1005"/>
      <c r="CU73" s="1005"/>
      <c r="CV73" s="1006"/>
      <c r="CW73" s="1004"/>
      <c r="CX73" s="1005"/>
      <c r="CY73" s="1005"/>
      <c r="CZ73" s="1005"/>
      <c r="DA73" s="1006"/>
      <c r="DB73" s="1004"/>
      <c r="DC73" s="1005"/>
      <c r="DD73" s="1005"/>
      <c r="DE73" s="1005"/>
      <c r="DF73" s="1006"/>
      <c r="DG73" s="1004"/>
      <c r="DH73" s="1005"/>
      <c r="DI73" s="1005"/>
      <c r="DJ73" s="1005"/>
      <c r="DK73" s="1006"/>
      <c r="DL73" s="1004"/>
      <c r="DM73" s="1005"/>
      <c r="DN73" s="1005"/>
      <c r="DO73" s="1005"/>
      <c r="DP73" s="1006"/>
      <c r="DQ73" s="1004"/>
      <c r="DR73" s="1005"/>
      <c r="DS73" s="1005"/>
      <c r="DT73" s="1005"/>
      <c r="DU73" s="1006"/>
      <c r="DV73" s="992"/>
      <c r="DW73" s="993"/>
      <c r="DX73" s="993"/>
      <c r="DY73" s="993"/>
      <c r="DZ73" s="994"/>
      <c r="EA73" s="102"/>
    </row>
    <row r="74" spans="1:131" s="103" customFormat="1" ht="26.25" customHeight="1" x14ac:dyDescent="0.15">
      <c r="A74" s="117">
        <v>7</v>
      </c>
      <c r="B74" s="1022"/>
      <c r="C74" s="1023"/>
      <c r="D74" s="1023"/>
      <c r="E74" s="1023"/>
      <c r="F74" s="1023"/>
      <c r="G74" s="1023"/>
      <c r="H74" s="1023"/>
      <c r="I74" s="1023"/>
      <c r="J74" s="1023"/>
      <c r="K74" s="1023"/>
      <c r="L74" s="1023"/>
      <c r="M74" s="1023"/>
      <c r="N74" s="1023"/>
      <c r="O74" s="1023"/>
      <c r="P74" s="1024"/>
      <c r="Q74" s="1025"/>
      <c r="R74" s="1019"/>
      <c r="S74" s="1019"/>
      <c r="T74" s="1019"/>
      <c r="U74" s="1019"/>
      <c r="V74" s="1019"/>
      <c r="W74" s="1019"/>
      <c r="X74" s="1019"/>
      <c r="Y74" s="1019"/>
      <c r="Z74" s="1019"/>
      <c r="AA74" s="1019"/>
      <c r="AB74" s="1019"/>
      <c r="AC74" s="1019"/>
      <c r="AD74" s="1019"/>
      <c r="AE74" s="1019"/>
      <c r="AF74" s="1019"/>
      <c r="AG74" s="1019"/>
      <c r="AH74" s="1019"/>
      <c r="AI74" s="1019"/>
      <c r="AJ74" s="1019"/>
      <c r="AK74" s="1019"/>
      <c r="AL74" s="1019"/>
      <c r="AM74" s="1019"/>
      <c r="AN74" s="1019"/>
      <c r="AO74" s="1019"/>
      <c r="AP74" s="1019"/>
      <c r="AQ74" s="1019"/>
      <c r="AR74" s="1019"/>
      <c r="AS74" s="1019"/>
      <c r="AT74" s="1019"/>
      <c r="AU74" s="1019"/>
      <c r="AV74" s="1019"/>
      <c r="AW74" s="1019"/>
      <c r="AX74" s="1019"/>
      <c r="AY74" s="1019"/>
      <c r="AZ74" s="1020"/>
      <c r="BA74" s="1020"/>
      <c r="BB74" s="1020"/>
      <c r="BC74" s="1020"/>
      <c r="BD74" s="1021"/>
      <c r="BE74" s="121"/>
      <c r="BF74" s="121"/>
      <c r="BG74" s="121"/>
      <c r="BH74" s="121"/>
      <c r="BI74" s="121"/>
      <c r="BJ74" s="121"/>
      <c r="BK74" s="121"/>
      <c r="BL74" s="121"/>
      <c r="BM74" s="121"/>
      <c r="BN74" s="121"/>
      <c r="BO74" s="121"/>
      <c r="BP74" s="121"/>
      <c r="BQ74" s="118">
        <v>68</v>
      </c>
      <c r="BR74" s="123"/>
      <c r="BS74" s="1001"/>
      <c r="BT74" s="1002"/>
      <c r="BU74" s="1002"/>
      <c r="BV74" s="1002"/>
      <c r="BW74" s="1002"/>
      <c r="BX74" s="1002"/>
      <c r="BY74" s="1002"/>
      <c r="BZ74" s="1002"/>
      <c r="CA74" s="1002"/>
      <c r="CB74" s="1002"/>
      <c r="CC74" s="1002"/>
      <c r="CD74" s="1002"/>
      <c r="CE74" s="1002"/>
      <c r="CF74" s="1002"/>
      <c r="CG74" s="1003"/>
      <c r="CH74" s="1004"/>
      <c r="CI74" s="1005"/>
      <c r="CJ74" s="1005"/>
      <c r="CK74" s="1005"/>
      <c r="CL74" s="1006"/>
      <c r="CM74" s="1004"/>
      <c r="CN74" s="1005"/>
      <c r="CO74" s="1005"/>
      <c r="CP74" s="1005"/>
      <c r="CQ74" s="1006"/>
      <c r="CR74" s="1004"/>
      <c r="CS74" s="1005"/>
      <c r="CT74" s="1005"/>
      <c r="CU74" s="1005"/>
      <c r="CV74" s="1006"/>
      <c r="CW74" s="1004"/>
      <c r="CX74" s="1005"/>
      <c r="CY74" s="1005"/>
      <c r="CZ74" s="1005"/>
      <c r="DA74" s="1006"/>
      <c r="DB74" s="1004"/>
      <c r="DC74" s="1005"/>
      <c r="DD74" s="1005"/>
      <c r="DE74" s="1005"/>
      <c r="DF74" s="1006"/>
      <c r="DG74" s="1004"/>
      <c r="DH74" s="1005"/>
      <c r="DI74" s="1005"/>
      <c r="DJ74" s="1005"/>
      <c r="DK74" s="1006"/>
      <c r="DL74" s="1004"/>
      <c r="DM74" s="1005"/>
      <c r="DN74" s="1005"/>
      <c r="DO74" s="1005"/>
      <c r="DP74" s="1006"/>
      <c r="DQ74" s="1004"/>
      <c r="DR74" s="1005"/>
      <c r="DS74" s="1005"/>
      <c r="DT74" s="1005"/>
      <c r="DU74" s="1006"/>
      <c r="DV74" s="992"/>
      <c r="DW74" s="993"/>
      <c r="DX74" s="993"/>
      <c r="DY74" s="993"/>
      <c r="DZ74" s="994"/>
      <c r="EA74" s="102"/>
    </row>
    <row r="75" spans="1:131" s="103" customFormat="1" ht="26.25" customHeight="1" x14ac:dyDescent="0.15">
      <c r="A75" s="117">
        <v>8</v>
      </c>
      <c r="B75" s="1022"/>
      <c r="C75" s="1023"/>
      <c r="D75" s="1023"/>
      <c r="E75" s="1023"/>
      <c r="F75" s="1023"/>
      <c r="G75" s="1023"/>
      <c r="H75" s="1023"/>
      <c r="I75" s="1023"/>
      <c r="J75" s="1023"/>
      <c r="K75" s="1023"/>
      <c r="L75" s="1023"/>
      <c r="M75" s="1023"/>
      <c r="N75" s="1023"/>
      <c r="O75" s="1023"/>
      <c r="P75" s="1024"/>
      <c r="Q75" s="1026"/>
      <c r="R75" s="1027"/>
      <c r="S75" s="1027"/>
      <c r="T75" s="1027"/>
      <c r="U75" s="1028"/>
      <c r="V75" s="1029"/>
      <c r="W75" s="1027"/>
      <c r="X75" s="1027"/>
      <c r="Y75" s="1027"/>
      <c r="Z75" s="1028"/>
      <c r="AA75" s="1029"/>
      <c r="AB75" s="1027"/>
      <c r="AC75" s="1027"/>
      <c r="AD75" s="1027"/>
      <c r="AE75" s="1028"/>
      <c r="AF75" s="1029"/>
      <c r="AG75" s="1027"/>
      <c r="AH75" s="1027"/>
      <c r="AI75" s="1027"/>
      <c r="AJ75" s="1028"/>
      <c r="AK75" s="1029"/>
      <c r="AL75" s="1027"/>
      <c r="AM75" s="1027"/>
      <c r="AN75" s="1027"/>
      <c r="AO75" s="1028"/>
      <c r="AP75" s="1029"/>
      <c r="AQ75" s="1027"/>
      <c r="AR75" s="1027"/>
      <c r="AS75" s="1027"/>
      <c r="AT75" s="1028"/>
      <c r="AU75" s="1029"/>
      <c r="AV75" s="1027"/>
      <c r="AW75" s="1027"/>
      <c r="AX75" s="1027"/>
      <c r="AY75" s="1028"/>
      <c r="AZ75" s="1020"/>
      <c r="BA75" s="1020"/>
      <c r="BB75" s="1020"/>
      <c r="BC75" s="1020"/>
      <c r="BD75" s="1021"/>
      <c r="BE75" s="121"/>
      <c r="BF75" s="121"/>
      <c r="BG75" s="121"/>
      <c r="BH75" s="121"/>
      <c r="BI75" s="121"/>
      <c r="BJ75" s="121"/>
      <c r="BK75" s="121"/>
      <c r="BL75" s="121"/>
      <c r="BM75" s="121"/>
      <c r="BN75" s="121"/>
      <c r="BO75" s="121"/>
      <c r="BP75" s="121"/>
      <c r="BQ75" s="118">
        <v>69</v>
      </c>
      <c r="BR75" s="123"/>
      <c r="BS75" s="1001"/>
      <c r="BT75" s="1002"/>
      <c r="BU75" s="1002"/>
      <c r="BV75" s="1002"/>
      <c r="BW75" s="1002"/>
      <c r="BX75" s="1002"/>
      <c r="BY75" s="1002"/>
      <c r="BZ75" s="1002"/>
      <c r="CA75" s="1002"/>
      <c r="CB75" s="1002"/>
      <c r="CC75" s="1002"/>
      <c r="CD75" s="1002"/>
      <c r="CE75" s="1002"/>
      <c r="CF75" s="1002"/>
      <c r="CG75" s="1003"/>
      <c r="CH75" s="1004"/>
      <c r="CI75" s="1005"/>
      <c r="CJ75" s="1005"/>
      <c r="CK75" s="1005"/>
      <c r="CL75" s="1006"/>
      <c r="CM75" s="1004"/>
      <c r="CN75" s="1005"/>
      <c r="CO75" s="1005"/>
      <c r="CP75" s="1005"/>
      <c r="CQ75" s="1006"/>
      <c r="CR75" s="1004"/>
      <c r="CS75" s="1005"/>
      <c r="CT75" s="1005"/>
      <c r="CU75" s="1005"/>
      <c r="CV75" s="1006"/>
      <c r="CW75" s="1004"/>
      <c r="CX75" s="1005"/>
      <c r="CY75" s="1005"/>
      <c r="CZ75" s="1005"/>
      <c r="DA75" s="1006"/>
      <c r="DB75" s="1004"/>
      <c r="DC75" s="1005"/>
      <c r="DD75" s="1005"/>
      <c r="DE75" s="1005"/>
      <c r="DF75" s="1006"/>
      <c r="DG75" s="1004"/>
      <c r="DH75" s="1005"/>
      <c r="DI75" s="1005"/>
      <c r="DJ75" s="1005"/>
      <c r="DK75" s="1006"/>
      <c r="DL75" s="1004"/>
      <c r="DM75" s="1005"/>
      <c r="DN75" s="1005"/>
      <c r="DO75" s="1005"/>
      <c r="DP75" s="1006"/>
      <c r="DQ75" s="1004"/>
      <c r="DR75" s="1005"/>
      <c r="DS75" s="1005"/>
      <c r="DT75" s="1005"/>
      <c r="DU75" s="1006"/>
      <c r="DV75" s="992"/>
      <c r="DW75" s="993"/>
      <c r="DX75" s="993"/>
      <c r="DY75" s="993"/>
      <c r="DZ75" s="994"/>
      <c r="EA75" s="102"/>
    </row>
    <row r="76" spans="1:131" s="103" customFormat="1" ht="26.25" customHeight="1" x14ac:dyDescent="0.15">
      <c r="A76" s="117">
        <v>9</v>
      </c>
      <c r="B76" s="1022"/>
      <c r="C76" s="1023"/>
      <c r="D76" s="1023"/>
      <c r="E76" s="1023"/>
      <c r="F76" s="1023"/>
      <c r="G76" s="1023"/>
      <c r="H76" s="1023"/>
      <c r="I76" s="1023"/>
      <c r="J76" s="1023"/>
      <c r="K76" s="1023"/>
      <c r="L76" s="1023"/>
      <c r="M76" s="1023"/>
      <c r="N76" s="1023"/>
      <c r="O76" s="1023"/>
      <c r="P76" s="1024"/>
      <c r="Q76" s="1026"/>
      <c r="R76" s="1027"/>
      <c r="S76" s="1027"/>
      <c r="T76" s="1027"/>
      <c r="U76" s="1028"/>
      <c r="V76" s="1029"/>
      <c r="W76" s="1027"/>
      <c r="X76" s="1027"/>
      <c r="Y76" s="1027"/>
      <c r="Z76" s="1028"/>
      <c r="AA76" s="1029"/>
      <c r="AB76" s="1027"/>
      <c r="AC76" s="1027"/>
      <c r="AD76" s="1027"/>
      <c r="AE76" s="1028"/>
      <c r="AF76" s="1029"/>
      <c r="AG76" s="1027"/>
      <c r="AH76" s="1027"/>
      <c r="AI76" s="1027"/>
      <c r="AJ76" s="1028"/>
      <c r="AK76" s="1029"/>
      <c r="AL76" s="1027"/>
      <c r="AM76" s="1027"/>
      <c r="AN76" s="1027"/>
      <c r="AO76" s="1028"/>
      <c r="AP76" s="1029"/>
      <c r="AQ76" s="1027"/>
      <c r="AR76" s="1027"/>
      <c r="AS76" s="1027"/>
      <c r="AT76" s="1028"/>
      <c r="AU76" s="1029"/>
      <c r="AV76" s="1027"/>
      <c r="AW76" s="1027"/>
      <c r="AX76" s="1027"/>
      <c r="AY76" s="1028"/>
      <c r="AZ76" s="1020"/>
      <c r="BA76" s="1020"/>
      <c r="BB76" s="1020"/>
      <c r="BC76" s="1020"/>
      <c r="BD76" s="1021"/>
      <c r="BE76" s="121"/>
      <c r="BF76" s="121"/>
      <c r="BG76" s="121"/>
      <c r="BH76" s="121"/>
      <c r="BI76" s="121"/>
      <c r="BJ76" s="121"/>
      <c r="BK76" s="121"/>
      <c r="BL76" s="121"/>
      <c r="BM76" s="121"/>
      <c r="BN76" s="121"/>
      <c r="BO76" s="121"/>
      <c r="BP76" s="121"/>
      <c r="BQ76" s="118">
        <v>70</v>
      </c>
      <c r="BR76" s="123"/>
      <c r="BS76" s="1001"/>
      <c r="BT76" s="1002"/>
      <c r="BU76" s="1002"/>
      <c r="BV76" s="1002"/>
      <c r="BW76" s="1002"/>
      <c r="BX76" s="1002"/>
      <c r="BY76" s="1002"/>
      <c r="BZ76" s="1002"/>
      <c r="CA76" s="1002"/>
      <c r="CB76" s="1002"/>
      <c r="CC76" s="1002"/>
      <c r="CD76" s="1002"/>
      <c r="CE76" s="1002"/>
      <c r="CF76" s="1002"/>
      <c r="CG76" s="1003"/>
      <c r="CH76" s="1004"/>
      <c r="CI76" s="1005"/>
      <c r="CJ76" s="1005"/>
      <c r="CK76" s="1005"/>
      <c r="CL76" s="1006"/>
      <c r="CM76" s="1004"/>
      <c r="CN76" s="1005"/>
      <c r="CO76" s="1005"/>
      <c r="CP76" s="1005"/>
      <c r="CQ76" s="1006"/>
      <c r="CR76" s="1004"/>
      <c r="CS76" s="1005"/>
      <c r="CT76" s="1005"/>
      <c r="CU76" s="1005"/>
      <c r="CV76" s="1006"/>
      <c r="CW76" s="1004"/>
      <c r="CX76" s="1005"/>
      <c r="CY76" s="1005"/>
      <c r="CZ76" s="1005"/>
      <c r="DA76" s="1006"/>
      <c r="DB76" s="1004"/>
      <c r="DC76" s="1005"/>
      <c r="DD76" s="1005"/>
      <c r="DE76" s="1005"/>
      <c r="DF76" s="1006"/>
      <c r="DG76" s="1004"/>
      <c r="DH76" s="1005"/>
      <c r="DI76" s="1005"/>
      <c r="DJ76" s="1005"/>
      <c r="DK76" s="1006"/>
      <c r="DL76" s="1004"/>
      <c r="DM76" s="1005"/>
      <c r="DN76" s="1005"/>
      <c r="DO76" s="1005"/>
      <c r="DP76" s="1006"/>
      <c r="DQ76" s="1004"/>
      <c r="DR76" s="1005"/>
      <c r="DS76" s="1005"/>
      <c r="DT76" s="1005"/>
      <c r="DU76" s="1006"/>
      <c r="DV76" s="992"/>
      <c r="DW76" s="993"/>
      <c r="DX76" s="993"/>
      <c r="DY76" s="993"/>
      <c r="DZ76" s="994"/>
      <c r="EA76" s="102"/>
    </row>
    <row r="77" spans="1:131" s="103" customFormat="1" ht="26.25" customHeight="1" x14ac:dyDescent="0.15">
      <c r="A77" s="117">
        <v>10</v>
      </c>
      <c r="B77" s="1022"/>
      <c r="C77" s="1023"/>
      <c r="D77" s="1023"/>
      <c r="E77" s="1023"/>
      <c r="F77" s="1023"/>
      <c r="G77" s="1023"/>
      <c r="H77" s="1023"/>
      <c r="I77" s="1023"/>
      <c r="J77" s="1023"/>
      <c r="K77" s="1023"/>
      <c r="L77" s="1023"/>
      <c r="M77" s="1023"/>
      <c r="N77" s="1023"/>
      <c r="O77" s="1023"/>
      <c r="P77" s="1024"/>
      <c r="Q77" s="1026"/>
      <c r="R77" s="1027"/>
      <c r="S77" s="1027"/>
      <c r="T77" s="1027"/>
      <c r="U77" s="1028"/>
      <c r="V77" s="1029"/>
      <c r="W77" s="1027"/>
      <c r="X77" s="1027"/>
      <c r="Y77" s="1027"/>
      <c r="Z77" s="1028"/>
      <c r="AA77" s="1029"/>
      <c r="AB77" s="1027"/>
      <c r="AC77" s="1027"/>
      <c r="AD77" s="1027"/>
      <c r="AE77" s="1028"/>
      <c r="AF77" s="1029"/>
      <c r="AG77" s="1027"/>
      <c r="AH77" s="1027"/>
      <c r="AI77" s="1027"/>
      <c r="AJ77" s="1028"/>
      <c r="AK77" s="1029"/>
      <c r="AL77" s="1027"/>
      <c r="AM77" s="1027"/>
      <c r="AN77" s="1027"/>
      <c r="AO77" s="1028"/>
      <c r="AP77" s="1029"/>
      <c r="AQ77" s="1027"/>
      <c r="AR77" s="1027"/>
      <c r="AS77" s="1027"/>
      <c r="AT77" s="1028"/>
      <c r="AU77" s="1029"/>
      <c r="AV77" s="1027"/>
      <c r="AW77" s="1027"/>
      <c r="AX77" s="1027"/>
      <c r="AY77" s="1028"/>
      <c r="AZ77" s="1020"/>
      <c r="BA77" s="1020"/>
      <c r="BB77" s="1020"/>
      <c r="BC77" s="1020"/>
      <c r="BD77" s="1021"/>
      <c r="BE77" s="121"/>
      <c r="BF77" s="121"/>
      <c r="BG77" s="121"/>
      <c r="BH77" s="121"/>
      <c r="BI77" s="121"/>
      <c r="BJ77" s="121"/>
      <c r="BK77" s="121"/>
      <c r="BL77" s="121"/>
      <c r="BM77" s="121"/>
      <c r="BN77" s="121"/>
      <c r="BO77" s="121"/>
      <c r="BP77" s="121"/>
      <c r="BQ77" s="118">
        <v>71</v>
      </c>
      <c r="BR77" s="123"/>
      <c r="BS77" s="1001"/>
      <c r="BT77" s="1002"/>
      <c r="BU77" s="1002"/>
      <c r="BV77" s="1002"/>
      <c r="BW77" s="1002"/>
      <c r="BX77" s="1002"/>
      <c r="BY77" s="1002"/>
      <c r="BZ77" s="1002"/>
      <c r="CA77" s="1002"/>
      <c r="CB77" s="1002"/>
      <c r="CC77" s="1002"/>
      <c r="CD77" s="1002"/>
      <c r="CE77" s="1002"/>
      <c r="CF77" s="1002"/>
      <c r="CG77" s="1003"/>
      <c r="CH77" s="1004"/>
      <c r="CI77" s="1005"/>
      <c r="CJ77" s="1005"/>
      <c r="CK77" s="1005"/>
      <c r="CL77" s="1006"/>
      <c r="CM77" s="1004"/>
      <c r="CN77" s="1005"/>
      <c r="CO77" s="1005"/>
      <c r="CP77" s="1005"/>
      <c r="CQ77" s="1006"/>
      <c r="CR77" s="1004"/>
      <c r="CS77" s="1005"/>
      <c r="CT77" s="1005"/>
      <c r="CU77" s="1005"/>
      <c r="CV77" s="1006"/>
      <c r="CW77" s="1004"/>
      <c r="CX77" s="1005"/>
      <c r="CY77" s="1005"/>
      <c r="CZ77" s="1005"/>
      <c r="DA77" s="1006"/>
      <c r="DB77" s="1004"/>
      <c r="DC77" s="1005"/>
      <c r="DD77" s="1005"/>
      <c r="DE77" s="1005"/>
      <c r="DF77" s="1006"/>
      <c r="DG77" s="1004"/>
      <c r="DH77" s="1005"/>
      <c r="DI77" s="1005"/>
      <c r="DJ77" s="1005"/>
      <c r="DK77" s="1006"/>
      <c r="DL77" s="1004"/>
      <c r="DM77" s="1005"/>
      <c r="DN77" s="1005"/>
      <c r="DO77" s="1005"/>
      <c r="DP77" s="1006"/>
      <c r="DQ77" s="1004"/>
      <c r="DR77" s="1005"/>
      <c r="DS77" s="1005"/>
      <c r="DT77" s="1005"/>
      <c r="DU77" s="1006"/>
      <c r="DV77" s="992"/>
      <c r="DW77" s="993"/>
      <c r="DX77" s="993"/>
      <c r="DY77" s="993"/>
      <c r="DZ77" s="994"/>
      <c r="EA77" s="102"/>
    </row>
    <row r="78" spans="1:131" s="103" customFormat="1" ht="26.25" customHeight="1" x14ac:dyDescent="0.15">
      <c r="A78" s="117">
        <v>11</v>
      </c>
      <c r="B78" s="1022"/>
      <c r="C78" s="1023"/>
      <c r="D78" s="1023"/>
      <c r="E78" s="1023"/>
      <c r="F78" s="1023"/>
      <c r="G78" s="1023"/>
      <c r="H78" s="1023"/>
      <c r="I78" s="1023"/>
      <c r="J78" s="1023"/>
      <c r="K78" s="1023"/>
      <c r="L78" s="1023"/>
      <c r="M78" s="1023"/>
      <c r="N78" s="1023"/>
      <c r="O78" s="1023"/>
      <c r="P78" s="1024"/>
      <c r="Q78" s="1025"/>
      <c r="R78" s="1019"/>
      <c r="S78" s="1019"/>
      <c r="T78" s="1019"/>
      <c r="U78" s="1019"/>
      <c r="V78" s="1019"/>
      <c r="W78" s="1019"/>
      <c r="X78" s="1019"/>
      <c r="Y78" s="1019"/>
      <c r="Z78" s="1019"/>
      <c r="AA78" s="1019"/>
      <c r="AB78" s="1019"/>
      <c r="AC78" s="1019"/>
      <c r="AD78" s="1019"/>
      <c r="AE78" s="1019"/>
      <c r="AF78" s="1019"/>
      <c r="AG78" s="1019"/>
      <c r="AH78" s="1019"/>
      <c r="AI78" s="1019"/>
      <c r="AJ78" s="1019"/>
      <c r="AK78" s="1019"/>
      <c r="AL78" s="1019"/>
      <c r="AM78" s="1019"/>
      <c r="AN78" s="1019"/>
      <c r="AO78" s="1019"/>
      <c r="AP78" s="1019"/>
      <c r="AQ78" s="1019"/>
      <c r="AR78" s="1019"/>
      <c r="AS78" s="1019"/>
      <c r="AT78" s="1019"/>
      <c r="AU78" s="1019"/>
      <c r="AV78" s="1019"/>
      <c r="AW78" s="1019"/>
      <c r="AX78" s="1019"/>
      <c r="AY78" s="1019"/>
      <c r="AZ78" s="1020"/>
      <c r="BA78" s="1020"/>
      <c r="BB78" s="1020"/>
      <c r="BC78" s="1020"/>
      <c r="BD78" s="1021"/>
      <c r="BE78" s="121"/>
      <c r="BF78" s="121"/>
      <c r="BG78" s="121"/>
      <c r="BH78" s="121"/>
      <c r="BI78" s="121"/>
      <c r="BJ78" s="124"/>
      <c r="BK78" s="124"/>
      <c r="BL78" s="124"/>
      <c r="BM78" s="124"/>
      <c r="BN78" s="124"/>
      <c r="BO78" s="121"/>
      <c r="BP78" s="121"/>
      <c r="BQ78" s="118">
        <v>72</v>
      </c>
      <c r="BR78" s="123"/>
      <c r="BS78" s="1001"/>
      <c r="BT78" s="1002"/>
      <c r="BU78" s="1002"/>
      <c r="BV78" s="1002"/>
      <c r="BW78" s="1002"/>
      <c r="BX78" s="1002"/>
      <c r="BY78" s="1002"/>
      <c r="BZ78" s="1002"/>
      <c r="CA78" s="1002"/>
      <c r="CB78" s="1002"/>
      <c r="CC78" s="1002"/>
      <c r="CD78" s="1002"/>
      <c r="CE78" s="1002"/>
      <c r="CF78" s="1002"/>
      <c r="CG78" s="1003"/>
      <c r="CH78" s="1004"/>
      <c r="CI78" s="1005"/>
      <c r="CJ78" s="1005"/>
      <c r="CK78" s="1005"/>
      <c r="CL78" s="1006"/>
      <c r="CM78" s="1004"/>
      <c r="CN78" s="1005"/>
      <c r="CO78" s="1005"/>
      <c r="CP78" s="1005"/>
      <c r="CQ78" s="1006"/>
      <c r="CR78" s="1004"/>
      <c r="CS78" s="1005"/>
      <c r="CT78" s="1005"/>
      <c r="CU78" s="1005"/>
      <c r="CV78" s="1006"/>
      <c r="CW78" s="1004"/>
      <c r="CX78" s="1005"/>
      <c r="CY78" s="1005"/>
      <c r="CZ78" s="1005"/>
      <c r="DA78" s="1006"/>
      <c r="DB78" s="1004"/>
      <c r="DC78" s="1005"/>
      <c r="DD78" s="1005"/>
      <c r="DE78" s="1005"/>
      <c r="DF78" s="1006"/>
      <c r="DG78" s="1004"/>
      <c r="DH78" s="1005"/>
      <c r="DI78" s="1005"/>
      <c r="DJ78" s="1005"/>
      <c r="DK78" s="1006"/>
      <c r="DL78" s="1004"/>
      <c r="DM78" s="1005"/>
      <c r="DN78" s="1005"/>
      <c r="DO78" s="1005"/>
      <c r="DP78" s="1006"/>
      <c r="DQ78" s="1004"/>
      <c r="DR78" s="1005"/>
      <c r="DS78" s="1005"/>
      <c r="DT78" s="1005"/>
      <c r="DU78" s="1006"/>
      <c r="DV78" s="992"/>
      <c r="DW78" s="993"/>
      <c r="DX78" s="993"/>
      <c r="DY78" s="993"/>
      <c r="DZ78" s="994"/>
      <c r="EA78" s="102"/>
    </row>
    <row r="79" spans="1:131" s="103" customFormat="1" ht="26.25" customHeight="1" x14ac:dyDescent="0.15">
      <c r="A79" s="117">
        <v>12</v>
      </c>
      <c r="B79" s="1022"/>
      <c r="C79" s="1023"/>
      <c r="D79" s="1023"/>
      <c r="E79" s="1023"/>
      <c r="F79" s="1023"/>
      <c r="G79" s="1023"/>
      <c r="H79" s="1023"/>
      <c r="I79" s="1023"/>
      <c r="J79" s="1023"/>
      <c r="K79" s="1023"/>
      <c r="L79" s="1023"/>
      <c r="M79" s="1023"/>
      <c r="N79" s="1023"/>
      <c r="O79" s="1023"/>
      <c r="P79" s="1024"/>
      <c r="Q79" s="1025"/>
      <c r="R79" s="1019"/>
      <c r="S79" s="1019"/>
      <c r="T79" s="1019"/>
      <c r="U79" s="1019"/>
      <c r="V79" s="1019"/>
      <c r="W79" s="1019"/>
      <c r="X79" s="1019"/>
      <c r="Y79" s="1019"/>
      <c r="Z79" s="1019"/>
      <c r="AA79" s="1019"/>
      <c r="AB79" s="1019"/>
      <c r="AC79" s="1019"/>
      <c r="AD79" s="1019"/>
      <c r="AE79" s="1019"/>
      <c r="AF79" s="1019"/>
      <c r="AG79" s="1019"/>
      <c r="AH79" s="1019"/>
      <c r="AI79" s="1019"/>
      <c r="AJ79" s="1019"/>
      <c r="AK79" s="1019"/>
      <c r="AL79" s="1019"/>
      <c r="AM79" s="1019"/>
      <c r="AN79" s="1019"/>
      <c r="AO79" s="1019"/>
      <c r="AP79" s="1019"/>
      <c r="AQ79" s="1019"/>
      <c r="AR79" s="1019"/>
      <c r="AS79" s="1019"/>
      <c r="AT79" s="1019"/>
      <c r="AU79" s="1019"/>
      <c r="AV79" s="1019"/>
      <c r="AW79" s="1019"/>
      <c r="AX79" s="1019"/>
      <c r="AY79" s="1019"/>
      <c r="AZ79" s="1020"/>
      <c r="BA79" s="1020"/>
      <c r="BB79" s="1020"/>
      <c r="BC79" s="1020"/>
      <c r="BD79" s="1021"/>
      <c r="BE79" s="121"/>
      <c r="BF79" s="121"/>
      <c r="BG79" s="121"/>
      <c r="BH79" s="121"/>
      <c r="BI79" s="121"/>
      <c r="BJ79" s="124"/>
      <c r="BK79" s="124"/>
      <c r="BL79" s="124"/>
      <c r="BM79" s="124"/>
      <c r="BN79" s="124"/>
      <c r="BO79" s="121"/>
      <c r="BP79" s="121"/>
      <c r="BQ79" s="118">
        <v>73</v>
      </c>
      <c r="BR79" s="123"/>
      <c r="BS79" s="1001"/>
      <c r="BT79" s="1002"/>
      <c r="BU79" s="1002"/>
      <c r="BV79" s="1002"/>
      <c r="BW79" s="1002"/>
      <c r="BX79" s="1002"/>
      <c r="BY79" s="1002"/>
      <c r="BZ79" s="1002"/>
      <c r="CA79" s="1002"/>
      <c r="CB79" s="1002"/>
      <c r="CC79" s="1002"/>
      <c r="CD79" s="1002"/>
      <c r="CE79" s="1002"/>
      <c r="CF79" s="1002"/>
      <c r="CG79" s="1003"/>
      <c r="CH79" s="1004"/>
      <c r="CI79" s="1005"/>
      <c r="CJ79" s="1005"/>
      <c r="CK79" s="1005"/>
      <c r="CL79" s="1006"/>
      <c r="CM79" s="1004"/>
      <c r="CN79" s="1005"/>
      <c r="CO79" s="1005"/>
      <c r="CP79" s="1005"/>
      <c r="CQ79" s="1006"/>
      <c r="CR79" s="1004"/>
      <c r="CS79" s="1005"/>
      <c r="CT79" s="1005"/>
      <c r="CU79" s="1005"/>
      <c r="CV79" s="1006"/>
      <c r="CW79" s="1004"/>
      <c r="CX79" s="1005"/>
      <c r="CY79" s="1005"/>
      <c r="CZ79" s="1005"/>
      <c r="DA79" s="1006"/>
      <c r="DB79" s="1004"/>
      <c r="DC79" s="1005"/>
      <c r="DD79" s="1005"/>
      <c r="DE79" s="1005"/>
      <c r="DF79" s="1006"/>
      <c r="DG79" s="1004"/>
      <c r="DH79" s="1005"/>
      <c r="DI79" s="1005"/>
      <c r="DJ79" s="1005"/>
      <c r="DK79" s="1006"/>
      <c r="DL79" s="1004"/>
      <c r="DM79" s="1005"/>
      <c r="DN79" s="1005"/>
      <c r="DO79" s="1005"/>
      <c r="DP79" s="1006"/>
      <c r="DQ79" s="1004"/>
      <c r="DR79" s="1005"/>
      <c r="DS79" s="1005"/>
      <c r="DT79" s="1005"/>
      <c r="DU79" s="1006"/>
      <c r="DV79" s="992"/>
      <c r="DW79" s="993"/>
      <c r="DX79" s="993"/>
      <c r="DY79" s="993"/>
      <c r="DZ79" s="994"/>
      <c r="EA79" s="102"/>
    </row>
    <row r="80" spans="1:131" s="103" customFormat="1" ht="26.25" customHeight="1" x14ac:dyDescent="0.15">
      <c r="A80" s="117">
        <v>13</v>
      </c>
      <c r="B80" s="1022"/>
      <c r="C80" s="1023"/>
      <c r="D80" s="1023"/>
      <c r="E80" s="1023"/>
      <c r="F80" s="1023"/>
      <c r="G80" s="1023"/>
      <c r="H80" s="1023"/>
      <c r="I80" s="1023"/>
      <c r="J80" s="1023"/>
      <c r="K80" s="1023"/>
      <c r="L80" s="1023"/>
      <c r="M80" s="1023"/>
      <c r="N80" s="1023"/>
      <c r="O80" s="1023"/>
      <c r="P80" s="1024"/>
      <c r="Q80" s="1025"/>
      <c r="R80" s="1019"/>
      <c r="S80" s="1019"/>
      <c r="T80" s="1019"/>
      <c r="U80" s="1019"/>
      <c r="V80" s="1019"/>
      <c r="W80" s="1019"/>
      <c r="X80" s="1019"/>
      <c r="Y80" s="1019"/>
      <c r="Z80" s="1019"/>
      <c r="AA80" s="1019"/>
      <c r="AB80" s="1019"/>
      <c r="AC80" s="1019"/>
      <c r="AD80" s="1019"/>
      <c r="AE80" s="1019"/>
      <c r="AF80" s="1019"/>
      <c r="AG80" s="1019"/>
      <c r="AH80" s="1019"/>
      <c r="AI80" s="1019"/>
      <c r="AJ80" s="1019"/>
      <c r="AK80" s="1019"/>
      <c r="AL80" s="1019"/>
      <c r="AM80" s="1019"/>
      <c r="AN80" s="1019"/>
      <c r="AO80" s="1019"/>
      <c r="AP80" s="1019"/>
      <c r="AQ80" s="1019"/>
      <c r="AR80" s="1019"/>
      <c r="AS80" s="1019"/>
      <c r="AT80" s="1019"/>
      <c r="AU80" s="1019"/>
      <c r="AV80" s="1019"/>
      <c r="AW80" s="1019"/>
      <c r="AX80" s="1019"/>
      <c r="AY80" s="1019"/>
      <c r="AZ80" s="1020"/>
      <c r="BA80" s="1020"/>
      <c r="BB80" s="1020"/>
      <c r="BC80" s="1020"/>
      <c r="BD80" s="1021"/>
      <c r="BE80" s="121"/>
      <c r="BF80" s="121"/>
      <c r="BG80" s="121"/>
      <c r="BH80" s="121"/>
      <c r="BI80" s="121"/>
      <c r="BJ80" s="121"/>
      <c r="BK80" s="121"/>
      <c r="BL80" s="121"/>
      <c r="BM80" s="121"/>
      <c r="BN80" s="121"/>
      <c r="BO80" s="121"/>
      <c r="BP80" s="121"/>
      <c r="BQ80" s="118">
        <v>74</v>
      </c>
      <c r="BR80" s="123"/>
      <c r="BS80" s="1001"/>
      <c r="BT80" s="1002"/>
      <c r="BU80" s="1002"/>
      <c r="BV80" s="1002"/>
      <c r="BW80" s="1002"/>
      <c r="BX80" s="1002"/>
      <c r="BY80" s="1002"/>
      <c r="BZ80" s="1002"/>
      <c r="CA80" s="1002"/>
      <c r="CB80" s="1002"/>
      <c r="CC80" s="1002"/>
      <c r="CD80" s="1002"/>
      <c r="CE80" s="1002"/>
      <c r="CF80" s="1002"/>
      <c r="CG80" s="1003"/>
      <c r="CH80" s="1004"/>
      <c r="CI80" s="1005"/>
      <c r="CJ80" s="1005"/>
      <c r="CK80" s="1005"/>
      <c r="CL80" s="1006"/>
      <c r="CM80" s="1004"/>
      <c r="CN80" s="1005"/>
      <c r="CO80" s="1005"/>
      <c r="CP80" s="1005"/>
      <c r="CQ80" s="1006"/>
      <c r="CR80" s="1004"/>
      <c r="CS80" s="1005"/>
      <c r="CT80" s="1005"/>
      <c r="CU80" s="1005"/>
      <c r="CV80" s="1006"/>
      <c r="CW80" s="1004"/>
      <c r="CX80" s="1005"/>
      <c r="CY80" s="1005"/>
      <c r="CZ80" s="1005"/>
      <c r="DA80" s="1006"/>
      <c r="DB80" s="1004"/>
      <c r="DC80" s="1005"/>
      <c r="DD80" s="1005"/>
      <c r="DE80" s="1005"/>
      <c r="DF80" s="1006"/>
      <c r="DG80" s="1004"/>
      <c r="DH80" s="1005"/>
      <c r="DI80" s="1005"/>
      <c r="DJ80" s="1005"/>
      <c r="DK80" s="1006"/>
      <c r="DL80" s="1004"/>
      <c r="DM80" s="1005"/>
      <c r="DN80" s="1005"/>
      <c r="DO80" s="1005"/>
      <c r="DP80" s="1006"/>
      <c r="DQ80" s="1004"/>
      <c r="DR80" s="1005"/>
      <c r="DS80" s="1005"/>
      <c r="DT80" s="1005"/>
      <c r="DU80" s="1006"/>
      <c r="DV80" s="992"/>
      <c r="DW80" s="993"/>
      <c r="DX80" s="993"/>
      <c r="DY80" s="993"/>
      <c r="DZ80" s="994"/>
      <c r="EA80" s="102"/>
    </row>
    <row r="81" spans="1:131" s="103" customFormat="1" ht="26.25" customHeight="1" x14ac:dyDescent="0.15">
      <c r="A81" s="117">
        <v>14</v>
      </c>
      <c r="B81" s="1022"/>
      <c r="C81" s="1023"/>
      <c r="D81" s="1023"/>
      <c r="E81" s="1023"/>
      <c r="F81" s="1023"/>
      <c r="G81" s="1023"/>
      <c r="H81" s="1023"/>
      <c r="I81" s="1023"/>
      <c r="J81" s="1023"/>
      <c r="K81" s="1023"/>
      <c r="L81" s="1023"/>
      <c r="M81" s="1023"/>
      <c r="N81" s="1023"/>
      <c r="O81" s="1023"/>
      <c r="P81" s="1024"/>
      <c r="Q81" s="1025"/>
      <c r="R81" s="1019"/>
      <c r="S81" s="1019"/>
      <c r="T81" s="1019"/>
      <c r="U81" s="1019"/>
      <c r="V81" s="1019"/>
      <c r="W81" s="1019"/>
      <c r="X81" s="1019"/>
      <c r="Y81" s="1019"/>
      <c r="Z81" s="1019"/>
      <c r="AA81" s="1019"/>
      <c r="AB81" s="1019"/>
      <c r="AC81" s="1019"/>
      <c r="AD81" s="1019"/>
      <c r="AE81" s="1019"/>
      <c r="AF81" s="1019"/>
      <c r="AG81" s="1019"/>
      <c r="AH81" s="1019"/>
      <c r="AI81" s="1019"/>
      <c r="AJ81" s="1019"/>
      <c r="AK81" s="1019"/>
      <c r="AL81" s="1019"/>
      <c r="AM81" s="1019"/>
      <c r="AN81" s="1019"/>
      <c r="AO81" s="1019"/>
      <c r="AP81" s="1019"/>
      <c r="AQ81" s="1019"/>
      <c r="AR81" s="1019"/>
      <c r="AS81" s="1019"/>
      <c r="AT81" s="1019"/>
      <c r="AU81" s="1019"/>
      <c r="AV81" s="1019"/>
      <c r="AW81" s="1019"/>
      <c r="AX81" s="1019"/>
      <c r="AY81" s="1019"/>
      <c r="AZ81" s="1020"/>
      <c r="BA81" s="1020"/>
      <c r="BB81" s="1020"/>
      <c r="BC81" s="1020"/>
      <c r="BD81" s="1021"/>
      <c r="BE81" s="121"/>
      <c r="BF81" s="121"/>
      <c r="BG81" s="121"/>
      <c r="BH81" s="121"/>
      <c r="BI81" s="121"/>
      <c r="BJ81" s="121"/>
      <c r="BK81" s="121"/>
      <c r="BL81" s="121"/>
      <c r="BM81" s="121"/>
      <c r="BN81" s="121"/>
      <c r="BO81" s="121"/>
      <c r="BP81" s="121"/>
      <c r="BQ81" s="118">
        <v>75</v>
      </c>
      <c r="BR81" s="123"/>
      <c r="BS81" s="1001"/>
      <c r="BT81" s="1002"/>
      <c r="BU81" s="1002"/>
      <c r="BV81" s="1002"/>
      <c r="BW81" s="1002"/>
      <c r="BX81" s="1002"/>
      <c r="BY81" s="1002"/>
      <c r="BZ81" s="1002"/>
      <c r="CA81" s="1002"/>
      <c r="CB81" s="1002"/>
      <c r="CC81" s="1002"/>
      <c r="CD81" s="1002"/>
      <c r="CE81" s="1002"/>
      <c r="CF81" s="1002"/>
      <c r="CG81" s="1003"/>
      <c r="CH81" s="1004"/>
      <c r="CI81" s="1005"/>
      <c r="CJ81" s="1005"/>
      <c r="CK81" s="1005"/>
      <c r="CL81" s="1006"/>
      <c r="CM81" s="1004"/>
      <c r="CN81" s="1005"/>
      <c r="CO81" s="1005"/>
      <c r="CP81" s="1005"/>
      <c r="CQ81" s="1006"/>
      <c r="CR81" s="1004"/>
      <c r="CS81" s="1005"/>
      <c r="CT81" s="1005"/>
      <c r="CU81" s="1005"/>
      <c r="CV81" s="1006"/>
      <c r="CW81" s="1004"/>
      <c r="CX81" s="1005"/>
      <c r="CY81" s="1005"/>
      <c r="CZ81" s="1005"/>
      <c r="DA81" s="1006"/>
      <c r="DB81" s="1004"/>
      <c r="DC81" s="1005"/>
      <c r="DD81" s="1005"/>
      <c r="DE81" s="1005"/>
      <c r="DF81" s="1006"/>
      <c r="DG81" s="1004"/>
      <c r="DH81" s="1005"/>
      <c r="DI81" s="1005"/>
      <c r="DJ81" s="1005"/>
      <c r="DK81" s="1006"/>
      <c r="DL81" s="1004"/>
      <c r="DM81" s="1005"/>
      <c r="DN81" s="1005"/>
      <c r="DO81" s="1005"/>
      <c r="DP81" s="1006"/>
      <c r="DQ81" s="1004"/>
      <c r="DR81" s="1005"/>
      <c r="DS81" s="1005"/>
      <c r="DT81" s="1005"/>
      <c r="DU81" s="1006"/>
      <c r="DV81" s="992"/>
      <c r="DW81" s="993"/>
      <c r="DX81" s="993"/>
      <c r="DY81" s="993"/>
      <c r="DZ81" s="994"/>
      <c r="EA81" s="102"/>
    </row>
    <row r="82" spans="1:131" s="103" customFormat="1" ht="26.25" customHeight="1" x14ac:dyDescent="0.15">
      <c r="A82" s="117">
        <v>15</v>
      </c>
      <c r="B82" s="1022"/>
      <c r="C82" s="1023"/>
      <c r="D82" s="1023"/>
      <c r="E82" s="1023"/>
      <c r="F82" s="1023"/>
      <c r="G82" s="1023"/>
      <c r="H82" s="1023"/>
      <c r="I82" s="1023"/>
      <c r="J82" s="1023"/>
      <c r="K82" s="1023"/>
      <c r="L82" s="1023"/>
      <c r="M82" s="1023"/>
      <c r="N82" s="1023"/>
      <c r="O82" s="1023"/>
      <c r="P82" s="1024"/>
      <c r="Q82" s="1025"/>
      <c r="R82" s="1019"/>
      <c r="S82" s="1019"/>
      <c r="T82" s="1019"/>
      <c r="U82" s="1019"/>
      <c r="V82" s="1019"/>
      <c r="W82" s="1019"/>
      <c r="X82" s="1019"/>
      <c r="Y82" s="1019"/>
      <c r="Z82" s="1019"/>
      <c r="AA82" s="1019"/>
      <c r="AB82" s="1019"/>
      <c r="AC82" s="1019"/>
      <c r="AD82" s="1019"/>
      <c r="AE82" s="1019"/>
      <c r="AF82" s="1019"/>
      <c r="AG82" s="1019"/>
      <c r="AH82" s="1019"/>
      <c r="AI82" s="1019"/>
      <c r="AJ82" s="1019"/>
      <c r="AK82" s="1019"/>
      <c r="AL82" s="1019"/>
      <c r="AM82" s="1019"/>
      <c r="AN82" s="1019"/>
      <c r="AO82" s="1019"/>
      <c r="AP82" s="1019"/>
      <c r="AQ82" s="1019"/>
      <c r="AR82" s="1019"/>
      <c r="AS82" s="1019"/>
      <c r="AT82" s="1019"/>
      <c r="AU82" s="1019"/>
      <c r="AV82" s="1019"/>
      <c r="AW82" s="1019"/>
      <c r="AX82" s="1019"/>
      <c r="AY82" s="1019"/>
      <c r="AZ82" s="1020"/>
      <c r="BA82" s="1020"/>
      <c r="BB82" s="1020"/>
      <c r="BC82" s="1020"/>
      <c r="BD82" s="1021"/>
      <c r="BE82" s="121"/>
      <c r="BF82" s="121"/>
      <c r="BG82" s="121"/>
      <c r="BH82" s="121"/>
      <c r="BI82" s="121"/>
      <c r="BJ82" s="121"/>
      <c r="BK82" s="121"/>
      <c r="BL82" s="121"/>
      <c r="BM82" s="121"/>
      <c r="BN82" s="121"/>
      <c r="BO82" s="121"/>
      <c r="BP82" s="121"/>
      <c r="BQ82" s="118">
        <v>76</v>
      </c>
      <c r="BR82" s="123"/>
      <c r="BS82" s="1001"/>
      <c r="BT82" s="1002"/>
      <c r="BU82" s="1002"/>
      <c r="BV82" s="1002"/>
      <c r="BW82" s="1002"/>
      <c r="BX82" s="1002"/>
      <c r="BY82" s="1002"/>
      <c r="BZ82" s="1002"/>
      <c r="CA82" s="1002"/>
      <c r="CB82" s="1002"/>
      <c r="CC82" s="1002"/>
      <c r="CD82" s="1002"/>
      <c r="CE82" s="1002"/>
      <c r="CF82" s="1002"/>
      <c r="CG82" s="1003"/>
      <c r="CH82" s="1004"/>
      <c r="CI82" s="1005"/>
      <c r="CJ82" s="1005"/>
      <c r="CK82" s="1005"/>
      <c r="CL82" s="1006"/>
      <c r="CM82" s="1004"/>
      <c r="CN82" s="1005"/>
      <c r="CO82" s="1005"/>
      <c r="CP82" s="1005"/>
      <c r="CQ82" s="1006"/>
      <c r="CR82" s="1004"/>
      <c r="CS82" s="1005"/>
      <c r="CT82" s="1005"/>
      <c r="CU82" s="1005"/>
      <c r="CV82" s="1006"/>
      <c r="CW82" s="1004"/>
      <c r="CX82" s="1005"/>
      <c r="CY82" s="1005"/>
      <c r="CZ82" s="1005"/>
      <c r="DA82" s="1006"/>
      <c r="DB82" s="1004"/>
      <c r="DC82" s="1005"/>
      <c r="DD82" s="1005"/>
      <c r="DE82" s="1005"/>
      <c r="DF82" s="1006"/>
      <c r="DG82" s="1004"/>
      <c r="DH82" s="1005"/>
      <c r="DI82" s="1005"/>
      <c r="DJ82" s="1005"/>
      <c r="DK82" s="1006"/>
      <c r="DL82" s="1004"/>
      <c r="DM82" s="1005"/>
      <c r="DN82" s="1005"/>
      <c r="DO82" s="1005"/>
      <c r="DP82" s="1006"/>
      <c r="DQ82" s="1004"/>
      <c r="DR82" s="1005"/>
      <c r="DS82" s="1005"/>
      <c r="DT82" s="1005"/>
      <c r="DU82" s="1006"/>
      <c r="DV82" s="992"/>
      <c r="DW82" s="993"/>
      <c r="DX82" s="993"/>
      <c r="DY82" s="993"/>
      <c r="DZ82" s="994"/>
      <c r="EA82" s="102"/>
    </row>
    <row r="83" spans="1:131" s="103" customFormat="1" ht="26.25" customHeight="1" x14ac:dyDescent="0.15">
      <c r="A83" s="117">
        <v>16</v>
      </c>
      <c r="B83" s="1022"/>
      <c r="C83" s="1023"/>
      <c r="D83" s="1023"/>
      <c r="E83" s="1023"/>
      <c r="F83" s="1023"/>
      <c r="G83" s="1023"/>
      <c r="H83" s="1023"/>
      <c r="I83" s="1023"/>
      <c r="J83" s="1023"/>
      <c r="K83" s="1023"/>
      <c r="L83" s="1023"/>
      <c r="M83" s="1023"/>
      <c r="N83" s="1023"/>
      <c r="O83" s="1023"/>
      <c r="P83" s="1024"/>
      <c r="Q83" s="1025"/>
      <c r="R83" s="1019"/>
      <c r="S83" s="1019"/>
      <c r="T83" s="1019"/>
      <c r="U83" s="1019"/>
      <c r="V83" s="1019"/>
      <c r="W83" s="1019"/>
      <c r="X83" s="1019"/>
      <c r="Y83" s="1019"/>
      <c r="Z83" s="1019"/>
      <c r="AA83" s="1019"/>
      <c r="AB83" s="1019"/>
      <c r="AC83" s="1019"/>
      <c r="AD83" s="1019"/>
      <c r="AE83" s="1019"/>
      <c r="AF83" s="1019"/>
      <c r="AG83" s="1019"/>
      <c r="AH83" s="1019"/>
      <c r="AI83" s="1019"/>
      <c r="AJ83" s="1019"/>
      <c r="AK83" s="1019"/>
      <c r="AL83" s="1019"/>
      <c r="AM83" s="1019"/>
      <c r="AN83" s="1019"/>
      <c r="AO83" s="1019"/>
      <c r="AP83" s="1019"/>
      <c r="AQ83" s="1019"/>
      <c r="AR83" s="1019"/>
      <c r="AS83" s="1019"/>
      <c r="AT83" s="1019"/>
      <c r="AU83" s="1019"/>
      <c r="AV83" s="1019"/>
      <c r="AW83" s="1019"/>
      <c r="AX83" s="1019"/>
      <c r="AY83" s="1019"/>
      <c r="AZ83" s="1020"/>
      <c r="BA83" s="1020"/>
      <c r="BB83" s="1020"/>
      <c r="BC83" s="1020"/>
      <c r="BD83" s="1021"/>
      <c r="BE83" s="121"/>
      <c r="BF83" s="121"/>
      <c r="BG83" s="121"/>
      <c r="BH83" s="121"/>
      <c r="BI83" s="121"/>
      <c r="BJ83" s="121"/>
      <c r="BK83" s="121"/>
      <c r="BL83" s="121"/>
      <c r="BM83" s="121"/>
      <c r="BN83" s="121"/>
      <c r="BO83" s="121"/>
      <c r="BP83" s="121"/>
      <c r="BQ83" s="118">
        <v>77</v>
      </c>
      <c r="BR83" s="123"/>
      <c r="BS83" s="1001"/>
      <c r="BT83" s="1002"/>
      <c r="BU83" s="1002"/>
      <c r="BV83" s="1002"/>
      <c r="BW83" s="1002"/>
      <c r="BX83" s="1002"/>
      <c r="BY83" s="1002"/>
      <c r="BZ83" s="1002"/>
      <c r="CA83" s="1002"/>
      <c r="CB83" s="1002"/>
      <c r="CC83" s="1002"/>
      <c r="CD83" s="1002"/>
      <c r="CE83" s="1002"/>
      <c r="CF83" s="1002"/>
      <c r="CG83" s="1003"/>
      <c r="CH83" s="1004"/>
      <c r="CI83" s="1005"/>
      <c r="CJ83" s="1005"/>
      <c r="CK83" s="1005"/>
      <c r="CL83" s="1006"/>
      <c r="CM83" s="1004"/>
      <c r="CN83" s="1005"/>
      <c r="CO83" s="1005"/>
      <c r="CP83" s="1005"/>
      <c r="CQ83" s="1006"/>
      <c r="CR83" s="1004"/>
      <c r="CS83" s="1005"/>
      <c r="CT83" s="1005"/>
      <c r="CU83" s="1005"/>
      <c r="CV83" s="1006"/>
      <c r="CW83" s="1004"/>
      <c r="CX83" s="1005"/>
      <c r="CY83" s="1005"/>
      <c r="CZ83" s="1005"/>
      <c r="DA83" s="1006"/>
      <c r="DB83" s="1004"/>
      <c r="DC83" s="1005"/>
      <c r="DD83" s="1005"/>
      <c r="DE83" s="1005"/>
      <c r="DF83" s="1006"/>
      <c r="DG83" s="1004"/>
      <c r="DH83" s="1005"/>
      <c r="DI83" s="1005"/>
      <c r="DJ83" s="1005"/>
      <c r="DK83" s="1006"/>
      <c r="DL83" s="1004"/>
      <c r="DM83" s="1005"/>
      <c r="DN83" s="1005"/>
      <c r="DO83" s="1005"/>
      <c r="DP83" s="1006"/>
      <c r="DQ83" s="1004"/>
      <c r="DR83" s="1005"/>
      <c r="DS83" s="1005"/>
      <c r="DT83" s="1005"/>
      <c r="DU83" s="1006"/>
      <c r="DV83" s="992"/>
      <c r="DW83" s="993"/>
      <c r="DX83" s="993"/>
      <c r="DY83" s="993"/>
      <c r="DZ83" s="994"/>
      <c r="EA83" s="102"/>
    </row>
    <row r="84" spans="1:131" s="103" customFormat="1" ht="26.25" customHeight="1" x14ac:dyDescent="0.15">
      <c r="A84" s="117">
        <v>17</v>
      </c>
      <c r="B84" s="1022"/>
      <c r="C84" s="1023"/>
      <c r="D84" s="1023"/>
      <c r="E84" s="1023"/>
      <c r="F84" s="1023"/>
      <c r="G84" s="1023"/>
      <c r="H84" s="1023"/>
      <c r="I84" s="1023"/>
      <c r="J84" s="1023"/>
      <c r="K84" s="1023"/>
      <c r="L84" s="1023"/>
      <c r="M84" s="1023"/>
      <c r="N84" s="1023"/>
      <c r="O84" s="1023"/>
      <c r="P84" s="1024"/>
      <c r="Q84" s="1025"/>
      <c r="R84" s="1019"/>
      <c r="S84" s="1019"/>
      <c r="T84" s="1019"/>
      <c r="U84" s="1019"/>
      <c r="V84" s="1019"/>
      <c r="W84" s="1019"/>
      <c r="X84" s="1019"/>
      <c r="Y84" s="1019"/>
      <c r="Z84" s="1019"/>
      <c r="AA84" s="1019"/>
      <c r="AB84" s="1019"/>
      <c r="AC84" s="1019"/>
      <c r="AD84" s="1019"/>
      <c r="AE84" s="1019"/>
      <c r="AF84" s="1019"/>
      <c r="AG84" s="1019"/>
      <c r="AH84" s="1019"/>
      <c r="AI84" s="1019"/>
      <c r="AJ84" s="1019"/>
      <c r="AK84" s="1019"/>
      <c r="AL84" s="1019"/>
      <c r="AM84" s="1019"/>
      <c r="AN84" s="1019"/>
      <c r="AO84" s="1019"/>
      <c r="AP84" s="1019"/>
      <c r="AQ84" s="1019"/>
      <c r="AR84" s="1019"/>
      <c r="AS84" s="1019"/>
      <c r="AT84" s="1019"/>
      <c r="AU84" s="1019"/>
      <c r="AV84" s="1019"/>
      <c r="AW84" s="1019"/>
      <c r="AX84" s="1019"/>
      <c r="AY84" s="1019"/>
      <c r="AZ84" s="1020"/>
      <c r="BA84" s="1020"/>
      <c r="BB84" s="1020"/>
      <c r="BC84" s="1020"/>
      <c r="BD84" s="1021"/>
      <c r="BE84" s="121"/>
      <c r="BF84" s="121"/>
      <c r="BG84" s="121"/>
      <c r="BH84" s="121"/>
      <c r="BI84" s="121"/>
      <c r="BJ84" s="121"/>
      <c r="BK84" s="121"/>
      <c r="BL84" s="121"/>
      <c r="BM84" s="121"/>
      <c r="BN84" s="121"/>
      <c r="BO84" s="121"/>
      <c r="BP84" s="121"/>
      <c r="BQ84" s="118">
        <v>78</v>
      </c>
      <c r="BR84" s="123"/>
      <c r="BS84" s="1001"/>
      <c r="BT84" s="1002"/>
      <c r="BU84" s="1002"/>
      <c r="BV84" s="1002"/>
      <c r="BW84" s="1002"/>
      <c r="BX84" s="1002"/>
      <c r="BY84" s="1002"/>
      <c r="BZ84" s="1002"/>
      <c r="CA84" s="1002"/>
      <c r="CB84" s="1002"/>
      <c r="CC84" s="1002"/>
      <c r="CD84" s="1002"/>
      <c r="CE84" s="1002"/>
      <c r="CF84" s="1002"/>
      <c r="CG84" s="1003"/>
      <c r="CH84" s="1004"/>
      <c r="CI84" s="1005"/>
      <c r="CJ84" s="1005"/>
      <c r="CK84" s="1005"/>
      <c r="CL84" s="1006"/>
      <c r="CM84" s="1004"/>
      <c r="CN84" s="1005"/>
      <c r="CO84" s="1005"/>
      <c r="CP84" s="1005"/>
      <c r="CQ84" s="1006"/>
      <c r="CR84" s="1004"/>
      <c r="CS84" s="1005"/>
      <c r="CT84" s="1005"/>
      <c r="CU84" s="1005"/>
      <c r="CV84" s="1006"/>
      <c r="CW84" s="1004"/>
      <c r="CX84" s="1005"/>
      <c r="CY84" s="1005"/>
      <c r="CZ84" s="1005"/>
      <c r="DA84" s="1006"/>
      <c r="DB84" s="1004"/>
      <c r="DC84" s="1005"/>
      <c r="DD84" s="1005"/>
      <c r="DE84" s="1005"/>
      <c r="DF84" s="1006"/>
      <c r="DG84" s="1004"/>
      <c r="DH84" s="1005"/>
      <c r="DI84" s="1005"/>
      <c r="DJ84" s="1005"/>
      <c r="DK84" s="1006"/>
      <c r="DL84" s="1004"/>
      <c r="DM84" s="1005"/>
      <c r="DN84" s="1005"/>
      <c r="DO84" s="1005"/>
      <c r="DP84" s="1006"/>
      <c r="DQ84" s="1004"/>
      <c r="DR84" s="1005"/>
      <c r="DS84" s="1005"/>
      <c r="DT84" s="1005"/>
      <c r="DU84" s="1006"/>
      <c r="DV84" s="992"/>
      <c r="DW84" s="993"/>
      <c r="DX84" s="993"/>
      <c r="DY84" s="993"/>
      <c r="DZ84" s="994"/>
      <c r="EA84" s="102"/>
    </row>
    <row r="85" spans="1:131" s="103" customFormat="1" ht="26.25" customHeight="1" x14ac:dyDescent="0.15">
      <c r="A85" s="117">
        <v>18</v>
      </c>
      <c r="B85" s="1022"/>
      <c r="C85" s="1023"/>
      <c r="D85" s="1023"/>
      <c r="E85" s="1023"/>
      <c r="F85" s="1023"/>
      <c r="G85" s="1023"/>
      <c r="H85" s="1023"/>
      <c r="I85" s="1023"/>
      <c r="J85" s="1023"/>
      <c r="K85" s="1023"/>
      <c r="L85" s="1023"/>
      <c r="M85" s="1023"/>
      <c r="N85" s="1023"/>
      <c r="O85" s="1023"/>
      <c r="P85" s="1024"/>
      <c r="Q85" s="1025"/>
      <c r="R85" s="1019"/>
      <c r="S85" s="1019"/>
      <c r="T85" s="1019"/>
      <c r="U85" s="1019"/>
      <c r="V85" s="1019"/>
      <c r="W85" s="1019"/>
      <c r="X85" s="1019"/>
      <c r="Y85" s="1019"/>
      <c r="Z85" s="1019"/>
      <c r="AA85" s="1019"/>
      <c r="AB85" s="1019"/>
      <c r="AC85" s="1019"/>
      <c r="AD85" s="1019"/>
      <c r="AE85" s="1019"/>
      <c r="AF85" s="1019"/>
      <c r="AG85" s="1019"/>
      <c r="AH85" s="1019"/>
      <c r="AI85" s="1019"/>
      <c r="AJ85" s="1019"/>
      <c r="AK85" s="1019"/>
      <c r="AL85" s="1019"/>
      <c r="AM85" s="1019"/>
      <c r="AN85" s="1019"/>
      <c r="AO85" s="1019"/>
      <c r="AP85" s="1019"/>
      <c r="AQ85" s="1019"/>
      <c r="AR85" s="1019"/>
      <c r="AS85" s="1019"/>
      <c r="AT85" s="1019"/>
      <c r="AU85" s="1019"/>
      <c r="AV85" s="1019"/>
      <c r="AW85" s="1019"/>
      <c r="AX85" s="1019"/>
      <c r="AY85" s="1019"/>
      <c r="AZ85" s="1020"/>
      <c r="BA85" s="1020"/>
      <c r="BB85" s="1020"/>
      <c r="BC85" s="1020"/>
      <c r="BD85" s="1021"/>
      <c r="BE85" s="121"/>
      <c r="BF85" s="121"/>
      <c r="BG85" s="121"/>
      <c r="BH85" s="121"/>
      <c r="BI85" s="121"/>
      <c r="BJ85" s="121"/>
      <c r="BK85" s="121"/>
      <c r="BL85" s="121"/>
      <c r="BM85" s="121"/>
      <c r="BN85" s="121"/>
      <c r="BO85" s="121"/>
      <c r="BP85" s="121"/>
      <c r="BQ85" s="118">
        <v>79</v>
      </c>
      <c r="BR85" s="123"/>
      <c r="BS85" s="1001"/>
      <c r="BT85" s="1002"/>
      <c r="BU85" s="1002"/>
      <c r="BV85" s="1002"/>
      <c r="BW85" s="1002"/>
      <c r="BX85" s="1002"/>
      <c r="BY85" s="1002"/>
      <c r="BZ85" s="1002"/>
      <c r="CA85" s="1002"/>
      <c r="CB85" s="1002"/>
      <c r="CC85" s="1002"/>
      <c r="CD85" s="1002"/>
      <c r="CE85" s="1002"/>
      <c r="CF85" s="1002"/>
      <c r="CG85" s="1003"/>
      <c r="CH85" s="1004"/>
      <c r="CI85" s="1005"/>
      <c r="CJ85" s="1005"/>
      <c r="CK85" s="1005"/>
      <c r="CL85" s="1006"/>
      <c r="CM85" s="1004"/>
      <c r="CN85" s="1005"/>
      <c r="CO85" s="1005"/>
      <c r="CP85" s="1005"/>
      <c r="CQ85" s="1006"/>
      <c r="CR85" s="1004"/>
      <c r="CS85" s="1005"/>
      <c r="CT85" s="1005"/>
      <c r="CU85" s="1005"/>
      <c r="CV85" s="1006"/>
      <c r="CW85" s="1004"/>
      <c r="CX85" s="1005"/>
      <c r="CY85" s="1005"/>
      <c r="CZ85" s="1005"/>
      <c r="DA85" s="1006"/>
      <c r="DB85" s="1004"/>
      <c r="DC85" s="1005"/>
      <c r="DD85" s="1005"/>
      <c r="DE85" s="1005"/>
      <c r="DF85" s="1006"/>
      <c r="DG85" s="1004"/>
      <c r="DH85" s="1005"/>
      <c r="DI85" s="1005"/>
      <c r="DJ85" s="1005"/>
      <c r="DK85" s="1006"/>
      <c r="DL85" s="1004"/>
      <c r="DM85" s="1005"/>
      <c r="DN85" s="1005"/>
      <c r="DO85" s="1005"/>
      <c r="DP85" s="1006"/>
      <c r="DQ85" s="1004"/>
      <c r="DR85" s="1005"/>
      <c r="DS85" s="1005"/>
      <c r="DT85" s="1005"/>
      <c r="DU85" s="1006"/>
      <c r="DV85" s="992"/>
      <c r="DW85" s="993"/>
      <c r="DX85" s="993"/>
      <c r="DY85" s="993"/>
      <c r="DZ85" s="994"/>
      <c r="EA85" s="102"/>
    </row>
    <row r="86" spans="1:131" s="103" customFormat="1" ht="26.25" customHeight="1" x14ac:dyDescent="0.15">
      <c r="A86" s="117">
        <v>19</v>
      </c>
      <c r="B86" s="1022"/>
      <c r="C86" s="1023"/>
      <c r="D86" s="1023"/>
      <c r="E86" s="1023"/>
      <c r="F86" s="1023"/>
      <c r="G86" s="1023"/>
      <c r="H86" s="1023"/>
      <c r="I86" s="1023"/>
      <c r="J86" s="1023"/>
      <c r="K86" s="1023"/>
      <c r="L86" s="1023"/>
      <c r="M86" s="1023"/>
      <c r="N86" s="1023"/>
      <c r="O86" s="1023"/>
      <c r="P86" s="1024"/>
      <c r="Q86" s="1025"/>
      <c r="R86" s="1019"/>
      <c r="S86" s="1019"/>
      <c r="T86" s="1019"/>
      <c r="U86" s="1019"/>
      <c r="V86" s="1019"/>
      <c r="W86" s="1019"/>
      <c r="X86" s="1019"/>
      <c r="Y86" s="1019"/>
      <c r="Z86" s="1019"/>
      <c r="AA86" s="1019"/>
      <c r="AB86" s="1019"/>
      <c r="AC86" s="1019"/>
      <c r="AD86" s="1019"/>
      <c r="AE86" s="1019"/>
      <c r="AF86" s="1019"/>
      <c r="AG86" s="1019"/>
      <c r="AH86" s="1019"/>
      <c r="AI86" s="1019"/>
      <c r="AJ86" s="1019"/>
      <c r="AK86" s="1019"/>
      <c r="AL86" s="1019"/>
      <c r="AM86" s="1019"/>
      <c r="AN86" s="1019"/>
      <c r="AO86" s="1019"/>
      <c r="AP86" s="1019"/>
      <c r="AQ86" s="1019"/>
      <c r="AR86" s="1019"/>
      <c r="AS86" s="1019"/>
      <c r="AT86" s="1019"/>
      <c r="AU86" s="1019"/>
      <c r="AV86" s="1019"/>
      <c r="AW86" s="1019"/>
      <c r="AX86" s="1019"/>
      <c r="AY86" s="1019"/>
      <c r="AZ86" s="1020"/>
      <c r="BA86" s="1020"/>
      <c r="BB86" s="1020"/>
      <c r="BC86" s="1020"/>
      <c r="BD86" s="1021"/>
      <c r="BE86" s="121"/>
      <c r="BF86" s="121"/>
      <c r="BG86" s="121"/>
      <c r="BH86" s="121"/>
      <c r="BI86" s="121"/>
      <c r="BJ86" s="121"/>
      <c r="BK86" s="121"/>
      <c r="BL86" s="121"/>
      <c r="BM86" s="121"/>
      <c r="BN86" s="121"/>
      <c r="BO86" s="121"/>
      <c r="BP86" s="121"/>
      <c r="BQ86" s="118">
        <v>80</v>
      </c>
      <c r="BR86" s="123"/>
      <c r="BS86" s="1001"/>
      <c r="BT86" s="1002"/>
      <c r="BU86" s="1002"/>
      <c r="BV86" s="1002"/>
      <c r="BW86" s="1002"/>
      <c r="BX86" s="1002"/>
      <c r="BY86" s="1002"/>
      <c r="BZ86" s="1002"/>
      <c r="CA86" s="1002"/>
      <c r="CB86" s="1002"/>
      <c r="CC86" s="1002"/>
      <c r="CD86" s="1002"/>
      <c r="CE86" s="1002"/>
      <c r="CF86" s="1002"/>
      <c r="CG86" s="1003"/>
      <c r="CH86" s="1004"/>
      <c r="CI86" s="1005"/>
      <c r="CJ86" s="1005"/>
      <c r="CK86" s="1005"/>
      <c r="CL86" s="1006"/>
      <c r="CM86" s="1004"/>
      <c r="CN86" s="1005"/>
      <c r="CO86" s="1005"/>
      <c r="CP86" s="1005"/>
      <c r="CQ86" s="1006"/>
      <c r="CR86" s="1004"/>
      <c r="CS86" s="1005"/>
      <c r="CT86" s="1005"/>
      <c r="CU86" s="1005"/>
      <c r="CV86" s="1006"/>
      <c r="CW86" s="1004"/>
      <c r="CX86" s="1005"/>
      <c r="CY86" s="1005"/>
      <c r="CZ86" s="1005"/>
      <c r="DA86" s="1006"/>
      <c r="DB86" s="1004"/>
      <c r="DC86" s="1005"/>
      <c r="DD86" s="1005"/>
      <c r="DE86" s="1005"/>
      <c r="DF86" s="1006"/>
      <c r="DG86" s="1004"/>
      <c r="DH86" s="1005"/>
      <c r="DI86" s="1005"/>
      <c r="DJ86" s="1005"/>
      <c r="DK86" s="1006"/>
      <c r="DL86" s="1004"/>
      <c r="DM86" s="1005"/>
      <c r="DN86" s="1005"/>
      <c r="DO86" s="1005"/>
      <c r="DP86" s="1006"/>
      <c r="DQ86" s="1004"/>
      <c r="DR86" s="1005"/>
      <c r="DS86" s="1005"/>
      <c r="DT86" s="1005"/>
      <c r="DU86" s="1006"/>
      <c r="DV86" s="992"/>
      <c r="DW86" s="993"/>
      <c r="DX86" s="993"/>
      <c r="DY86" s="993"/>
      <c r="DZ86" s="994"/>
      <c r="EA86" s="102"/>
    </row>
    <row r="87" spans="1:131" s="103" customFormat="1" ht="26.25" customHeight="1" x14ac:dyDescent="0.15">
      <c r="A87" s="125">
        <v>20</v>
      </c>
      <c r="B87" s="1012"/>
      <c r="C87" s="1013"/>
      <c r="D87" s="1013"/>
      <c r="E87" s="1013"/>
      <c r="F87" s="1013"/>
      <c r="G87" s="1013"/>
      <c r="H87" s="1013"/>
      <c r="I87" s="1013"/>
      <c r="J87" s="1013"/>
      <c r="K87" s="1013"/>
      <c r="L87" s="1013"/>
      <c r="M87" s="1013"/>
      <c r="N87" s="1013"/>
      <c r="O87" s="1013"/>
      <c r="P87" s="1014"/>
      <c r="Q87" s="1015"/>
      <c r="R87" s="1016"/>
      <c r="S87" s="1016"/>
      <c r="T87" s="1016"/>
      <c r="U87" s="1016"/>
      <c r="V87" s="1016"/>
      <c r="W87" s="1016"/>
      <c r="X87" s="1016"/>
      <c r="Y87" s="1016"/>
      <c r="Z87" s="1016"/>
      <c r="AA87" s="1016"/>
      <c r="AB87" s="1016"/>
      <c r="AC87" s="1016"/>
      <c r="AD87" s="1016"/>
      <c r="AE87" s="1016"/>
      <c r="AF87" s="1016"/>
      <c r="AG87" s="1016"/>
      <c r="AH87" s="1016"/>
      <c r="AI87" s="1016"/>
      <c r="AJ87" s="1016"/>
      <c r="AK87" s="1016"/>
      <c r="AL87" s="1016"/>
      <c r="AM87" s="1016"/>
      <c r="AN87" s="1016"/>
      <c r="AO87" s="1016"/>
      <c r="AP87" s="1016"/>
      <c r="AQ87" s="1016"/>
      <c r="AR87" s="1016"/>
      <c r="AS87" s="1016"/>
      <c r="AT87" s="1016"/>
      <c r="AU87" s="1016"/>
      <c r="AV87" s="1016"/>
      <c r="AW87" s="1016"/>
      <c r="AX87" s="1016"/>
      <c r="AY87" s="1016"/>
      <c r="AZ87" s="1017"/>
      <c r="BA87" s="1017"/>
      <c r="BB87" s="1017"/>
      <c r="BC87" s="1017"/>
      <c r="BD87" s="1018"/>
      <c r="BE87" s="121"/>
      <c r="BF87" s="121"/>
      <c r="BG87" s="121"/>
      <c r="BH87" s="121"/>
      <c r="BI87" s="121"/>
      <c r="BJ87" s="121"/>
      <c r="BK87" s="121"/>
      <c r="BL87" s="121"/>
      <c r="BM87" s="121"/>
      <c r="BN87" s="121"/>
      <c r="BO87" s="121"/>
      <c r="BP87" s="121"/>
      <c r="BQ87" s="118">
        <v>81</v>
      </c>
      <c r="BR87" s="123"/>
      <c r="BS87" s="1001"/>
      <c r="BT87" s="1002"/>
      <c r="BU87" s="1002"/>
      <c r="BV87" s="1002"/>
      <c r="BW87" s="1002"/>
      <c r="BX87" s="1002"/>
      <c r="BY87" s="1002"/>
      <c r="BZ87" s="1002"/>
      <c r="CA87" s="1002"/>
      <c r="CB87" s="1002"/>
      <c r="CC87" s="1002"/>
      <c r="CD87" s="1002"/>
      <c r="CE87" s="1002"/>
      <c r="CF87" s="1002"/>
      <c r="CG87" s="1003"/>
      <c r="CH87" s="1004"/>
      <c r="CI87" s="1005"/>
      <c r="CJ87" s="1005"/>
      <c r="CK87" s="1005"/>
      <c r="CL87" s="1006"/>
      <c r="CM87" s="1004"/>
      <c r="CN87" s="1005"/>
      <c r="CO87" s="1005"/>
      <c r="CP87" s="1005"/>
      <c r="CQ87" s="1006"/>
      <c r="CR87" s="1004"/>
      <c r="CS87" s="1005"/>
      <c r="CT87" s="1005"/>
      <c r="CU87" s="1005"/>
      <c r="CV87" s="1006"/>
      <c r="CW87" s="1004"/>
      <c r="CX87" s="1005"/>
      <c r="CY87" s="1005"/>
      <c r="CZ87" s="1005"/>
      <c r="DA87" s="1006"/>
      <c r="DB87" s="1004"/>
      <c r="DC87" s="1005"/>
      <c r="DD87" s="1005"/>
      <c r="DE87" s="1005"/>
      <c r="DF87" s="1006"/>
      <c r="DG87" s="1004"/>
      <c r="DH87" s="1005"/>
      <c r="DI87" s="1005"/>
      <c r="DJ87" s="1005"/>
      <c r="DK87" s="1006"/>
      <c r="DL87" s="1004"/>
      <c r="DM87" s="1005"/>
      <c r="DN87" s="1005"/>
      <c r="DO87" s="1005"/>
      <c r="DP87" s="1006"/>
      <c r="DQ87" s="1004"/>
      <c r="DR87" s="1005"/>
      <c r="DS87" s="1005"/>
      <c r="DT87" s="1005"/>
      <c r="DU87" s="1006"/>
      <c r="DV87" s="992"/>
      <c r="DW87" s="993"/>
      <c r="DX87" s="993"/>
      <c r="DY87" s="993"/>
      <c r="DZ87" s="994"/>
      <c r="EA87" s="102"/>
    </row>
    <row r="88" spans="1:131" s="103" customFormat="1" ht="26.25" customHeight="1" thickBot="1" x14ac:dyDescent="0.2">
      <c r="A88" s="120" t="s">
        <v>326</v>
      </c>
      <c r="B88" s="995" t="s">
        <v>356</v>
      </c>
      <c r="C88" s="996"/>
      <c r="D88" s="996"/>
      <c r="E88" s="996"/>
      <c r="F88" s="996"/>
      <c r="G88" s="996"/>
      <c r="H88" s="996"/>
      <c r="I88" s="996"/>
      <c r="J88" s="996"/>
      <c r="K88" s="996"/>
      <c r="L88" s="996"/>
      <c r="M88" s="996"/>
      <c r="N88" s="996"/>
      <c r="O88" s="996"/>
      <c r="P88" s="997"/>
      <c r="Q88" s="1010"/>
      <c r="R88" s="1011"/>
      <c r="S88" s="1011"/>
      <c r="T88" s="1011"/>
      <c r="U88" s="1011"/>
      <c r="V88" s="1011"/>
      <c r="W88" s="1011"/>
      <c r="X88" s="1011"/>
      <c r="Y88" s="1011"/>
      <c r="Z88" s="1011"/>
      <c r="AA88" s="1011"/>
      <c r="AB88" s="1011"/>
      <c r="AC88" s="1011"/>
      <c r="AD88" s="1011"/>
      <c r="AE88" s="1011"/>
      <c r="AF88" s="1007">
        <v>5804</v>
      </c>
      <c r="AG88" s="1007"/>
      <c r="AH88" s="1007"/>
      <c r="AI88" s="1007"/>
      <c r="AJ88" s="1007"/>
      <c r="AK88" s="1011"/>
      <c r="AL88" s="1011"/>
      <c r="AM88" s="1011"/>
      <c r="AN88" s="1011"/>
      <c r="AO88" s="1011"/>
      <c r="AP88" s="1007" t="s">
        <v>321</v>
      </c>
      <c r="AQ88" s="1007"/>
      <c r="AR88" s="1007"/>
      <c r="AS88" s="1007"/>
      <c r="AT88" s="1007"/>
      <c r="AU88" s="1007" t="s">
        <v>321</v>
      </c>
      <c r="AV88" s="1007"/>
      <c r="AW88" s="1007"/>
      <c r="AX88" s="1007"/>
      <c r="AY88" s="1007"/>
      <c r="AZ88" s="1008"/>
      <c r="BA88" s="1008"/>
      <c r="BB88" s="1008"/>
      <c r="BC88" s="1008"/>
      <c r="BD88" s="1009"/>
      <c r="BE88" s="121"/>
      <c r="BF88" s="121"/>
      <c r="BG88" s="121"/>
      <c r="BH88" s="121"/>
      <c r="BI88" s="121"/>
      <c r="BJ88" s="121"/>
      <c r="BK88" s="121"/>
      <c r="BL88" s="121"/>
      <c r="BM88" s="121"/>
      <c r="BN88" s="121"/>
      <c r="BO88" s="121"/>
      <c r="BP88" s="121"/>
      <c r="BQ88" s="118">
        <v>82</v>
      </c>
      <c r="BR88" s="123"/>
      <c r="BS88" s="1001"/>
      <c r="BT88" s="1002"/>
      <c r="BU88" s="1002"/>
      <c r="BV88" s="1002"/>
      <c r="BW88" s="1002"/>
      <c r="BX88" s="1002"/>
      <c r="BY88" s="1002"/>
      <c r="BZ88" s="1002"/>
      <c r="CA88" s="1002"/>
      <c r="CB88" s="1002"/>
      <c r="CC88" s="1002"/>
      <c r="CD88" s="1002"/>
      <c r="CE88" s="1002"/>
      <c r="CF88" s="1002"/>
      <c r="CG88" s="1003"/>
      <c r="CH88" s="1004"/>
      <c r="CI88" s="1005"/>
      <c r="CJ88" s="1005"/>
      <c r="CK88" s="1005"/>
      <c r="CL88" s="1006"/>
      <c r="CM88" s="1004"/>
      <c r="CN88" s="1005"/>
      <c r="CO88" s="1005"/>
      <c r="CP88" s="1005"/>
      <c r="CQ88" s="1006"/>
      <c r="CR88" s="1004"/>
      <c r="CS88" s="1005"/>
      <c r="CT88" s="1005"/>
      <c r="CU88" s="1005"/>
      <c r="CV88" s="1006"/>
      <c r="CW88" s="1004"/>
      <c r="CX88" s="1005"/>
      <c r="CY88" s="1005"/>
      <c r="CZ88" s="1005"/>
      <c r="DA88" s="1006"/>
      <c r="DB88" s="1004"/>
      <c r="DC88" s="1005"/>
      <c r="DD88" s="1005"/>
      <c r="DE88" s="1005"/>
      <c r="DF88" s="1006"/>
      <c r="DG88" s="1004"/>
      <c r="DH88" s="1005"/>
      <c r="DI88" s="1005"/>
      <c r="DJ88" s="1005"/>
      <c r="DK88" s="1006"/>
      <c r="DL88" s="1004"/>
      <c r="DM88" s="1005"/>
      <c r="DN88" s="1005"/>
      <c r="DO88" s="1005"/>
      <c r="DP88" s="1006"/>
      <c r="DQ88" s="1004"/>
      <c r="DR88" s="1005"/>
      <c r="DS88" s="1005"/>
      <c r="DT88" s="1005"/>
      <c r="DU88" s="1006"/>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1"/>
      <c r="BT89" s="1002"/>
      <c r="BU89" s="1002"/>
      <c r="BV89" s="1002"/>
      <c r="BW89" s="1002"/>
      <c r="BX89" s="1002"/>
      <c r="BY89" s="1002"/>
      <c r="BZ89" s="1002"/>
      <c r="CA89" s="1002"/>
      <c r="CB89" s="1002"/>
      <c r="CC89" s="1002"/>
      <c r="CD89" s="1002"/>
      <c r="CE89" s="1002"/>
      <c r="CF89" s="1002"/>
      <c r="CG89" s="1003"/>
      <c r="CH89" s="1004"/>
      <c r="CI89" s="1005"/>
      <c r="CJ89" s="1005"/>
      <c r="CK89" s="1005"/>
      <c r="CL89" s="1006"/>
      <c r="CM89" s="1004"/>
      <c r="CN89" s="1005"/>
      <c r="CO89" s="1005"/>
      <c r="CP89" s="1005"/>
      <c r="CQ89" s="1006"/>
      <c r="CR89" s="1004"/>
      <c r="CS89" s="1005"/>
      <c r="CT89" s="1005"/>
      <c r="CU89" s="1005"/>
      <c r="CV89" s="1006"/>
      <c r="CW89" s="1004"/>
      <c r="CX89" s="1005"/>
      <c r="CY89" s="1005"/>
      <c r="CZ89" s="1005"/>
      <c r="DA89" s="1006"/>
      <c r="DB89" s="1004"/>
      <c r="DC89" s="1005"/>
      <c r="DD89" s="1005"/>
      <c r="DE89" s="1005"/>
      <c r="DF89" s="1006"/>
      <c r="DG89" s="1004"/>
      <c r="DH89" s="1005"/>
      <c r="DI89" s="1005"/>
      <c r="DJ89" s="1005"/>
      <c r="DK89" s="1006"/>
      <c r="DL89" s="1004"/>
      <c r="DM89" s="1005"/>
      <c r="DN89" s="1005"/>
      <c r="DO89" s="1005"/>
      <c r="DP89" s="1006"/>
      <c r="DQ89" s="1004"/>
      <c r="DR89" s="1005"/>
      <c r="DS89" s="1005"/>
      <c r="DT89" s="1005"/>
      <c r="DU89" s="1006"/>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1"/>
      <c r="BT90" s="1002"/>
      <c r="BU90" s="1002"/>
      <c r="BV90" s="1002"/>
      <c r="BW90" s="1002"/>
      <c r="BX90" s="1002"/>
      <c r="BY90" s="1002"/>
      <c r="BZ90" s="1002"/>
      <c r="CA90" s="1002"/>
      <c r="CB90" s="1002"/>
      <c r="CC90" s="1002"/>
      <c r="CD90" s="1002"/>
      <c r="CE90" s="1002"/>
      <c r="CF90" s="1002"/>
      <c r="CG90" s="1003"/>
      <c r="CH90" s="1004"/>
      <c r="CI90" s="1005"/>
      <c r="CJ90" s="1005"/>
      <c r="CK90" s="1005"/>
      <c r="CL90" s="1006"/>
      <c r="CM90" s="1004"/>
      <c r="CN90" s="1005"/>
      <c r="CO90" s="1005"/>
      <c r="CP90" s="1005"/>
      <c r="CQ90" s="1006"/>
      <c r="CR90" s="1004"/>
      <c r="CS90" s="1005"/>
      <c r="CT90" s="1005"/>
      <c r="CU90" s="1005"/>
      <c r="CV90" s="1006"/>
      <c r="CW90" s="1004"/>
      <c r="CX90" s="1005"/>
      <c r="CY90" s="1005"/>
      <c r="CZ90" s="1005"/>
      <c r="DA90" s="1006"/>
      <c r="DB90" s="1004"/>
      <c r="DC90" s="1005"/>
      <c r="DD90" s="1005"/>
      <c r="DE90" s="1005"/>
      <c r="DF90" s="1006"/>
      <c r="DG90" s="1004"/>
      <c r="DH90" s="1005"/>
      <c r="DI90" s="1005"/>
      <c r="DJ90" s="1005"/>
      <c r="DK90" s="1006"/>
      <c r="DL90" s="1004"/>
      <c r="DM90" s="1005"/>
      <c r="DN90" s="1005"/>
      <c r="DO90" s="1005"/>
      <c r="DP90" s="1006"/>
      <c r="DQ90" s="1004"/>
      <c r="DR90" s="1005"/>
      <c r="DS90" s="1005"/>
      <c r="DT90" s="1005"/>
      <c r="DU90" s="1006"/>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1"/>
      <c r="BT91" s="1002"/>
      <c r="BU91" s="1002"/>
      <c r="BV91" s="1002"/>
      <c r="BW91" s="1002"/>
      <c r="BX91" s="1002"/>
      <c r="BY91" s="1002"/>
      <c r="BZ91" s="1002"/>
      <c r="CA91" s="1002"/>
      <c r="CB91" s="1002"/>
      <c r="CC91" s="1002"/>
      <c r="CD91" s="1002"/>
      <c r="CE91" s="1002"/>
      <c r="CF91" s="1002"/>
      <c r="CG91" s="1003"/>
      <c r="CH91" s="1004"/>
      <c r="CI91" s="1005"/>
      <c r="CJ91" s="1005"/>
      <c r="CK91" s="1005"/>
      <c r="CL91" s="1006"/>
      <c r="CM91" s="1004"/>
      <c r="CN91" s="1005"/>
      <c r="CO91" s="1005"/>
      <c r="CP91" s="1005"/>
      <c r="CQ91" s="1006"/>
      <c r="CR91" s="1004"/>
      <c r="CS91" s="1005"/>
      <c r="CT91" s="1005"/>
      <c r="CU91" s="1005"/>
      <c r="CV91" s="1006"/>
      <c r="CW91" s="1004"/>
      <c r="CX91" s="1005"/>
      <c r="CY91" s="1005"/>
      <c r="CZ91" s="1005"/>
      <c r="DA91" s="1006"/>
      <c r="DB91" s="1004"/>
      <c r="DC91" s="1005"/>
      <c r="DD91" s="1005"/>
      <c r="DE91" s="1005"/>
      <c r="DF91" s="1006"/>
      <c r="DG91" s="1004"/>
      <c r="DH91" s="1005"/>
      <c r="DI91" s="1005"/>
      <c r="DJ91" s="1005"/>
      <c r="DK91" s="1006"/>
      <c r="DL91" s="1004"/>
      <c r="DM91" s="1005"/>
      <c r="DN91" s="1005"/>
      <c r="DO91" s="1005"/>
      <c r="DP91" s="1006"/>
      <c r="DQ91" s="1004"/>
      <c r="DR91" s="1005"/>
      <c r="DS91" s="1005"/>
      <c r="DT91" s="1005"/>
      <c r="DU91" s="1006"/>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1"/>
      <c r="BT92" s="1002"/>
      <c r="BU92" s="1002"/>
      <c r="BV92" s="1002"/>
      <c r="BW92" s="1002"/>
      <c r="BX92" s="1002"/>
      <c r="BY92" s="1002"/>
      <c r="BZ92" s="1002"/>
      <c r="CA92" s="1002"/>
      <c r="CB92" s="1002"/>
      <c r="CC92" s="1002"/>
      <c r="CD92" s="1002"/>
      <c r="CE92" s="1002"/>
      <c r="CF92" s="1002"/>
      <c r="CG92" s="1003"/>
      <c r="CH92" s="1004"/>
      <c r="CI92" s="1005"/>
      <c r="CJ92" s="1005"/>
      <c r="CK92" s="1005"/>
      <c r="CL92" s="1006"/>
      <c r="CM92" s="1004"/>
      <c r="CN92" s="1005"/>
      <c r="CO92" s="1005"/>
      <c r="CP92" s="1005"/>
      <c r="CQ92" s="1006"/>
      <c r="CR92" s="1004"/>
      <c r="CS92" s="1005"/>
      <c r="CT92" s="1005"/>
      <c r="CU92" s="1005"/>
      <c r="CV92" s="1006"/>
      <c r="CW92" s="1004"/>
      <c r="CX92" s="1005"/>
      <c r="CY92" s="1005"/>
      <c r="CZ92" s="1005"/>
      <c r="DA92" s="1006"/>
      <c r="DB92" s="1004"/>
      <c r="DC92" s="1005"/>
      <c r="DD92" s="1005"/>
      <c r="DE92" s="1005"/>
      <c r="DF92" s="1006"/>
      <c r="DG92" s="1004"/>
      <c r="DH92" s="1005"/>
      <c r="DI92" s="1005"/>
      <c r="DJ92" s="1005"/>
      <c r="DK92" s="1006"/>
      <c r="DL92" s="1004"/>
      <c r="DM92" s="1005"/>
      <c r="DN92" s="1005"/>
      <c r="DO92" s="1005"/>
      <c r="DP92" s="1006"/>
      <c r="DQ92" s="1004"/>
      <c r="DR92" s="1005"/>
      <c r="DS92" s="1005"/>
      <c r="DT92" s="1005"/>
      <c r="DU92" s="1006"/>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1"/>
      <c r="BT93" s="1002"/>
      <c r="BU93" s="1002"/>
      <c r="BV93" s="1002"/>
      <c r="BW93" s="1002"/>
      <c r="BX93" s="1002"/>
      <c r="BY93" s="1002"/>
      <c r="BZ93" s="1002"/>
      <c r="CA93" s="1002"/>
      <c r="CB93" s="1002"/>
      <c r="CC93" s="1002"/>
      <c r="CD93" s="1002"/>
      <c r="CE93" s="1002"/>
      <c r="CF93" s="1002"/>
      <c r="CG93" s="1003"/>
      <c r="CH93" s="1004"/>
      <c r="CI93" s="1005"/>
      <c r="CJ93" s="1005"/>
      <c r="CK93" s="1005"/>
      <c r="CL93" s="1006"/>
      <c r="CM93" s="1004"/>
      <c r="CN93" s="1005"/>
      <c r="CO93" s="1005"/>
      <c r="CP93" s="1005"/>
      <c r="CQ93" s="1006"/>
      <c r="CR93" s="1004"/>
      <c r="CS93" s="1005"/>
      <c r="CT93" s="1005"/>
      <c r="CU93" s="1005"/>
      <c r="CV93" s="1006"/>
      <c r="CW93" s="1004"/>
      <c r="CX93" s="1005"/>
      <c r="CY93" s="1005"/>
      <c r="CZ93" s="1005"/>
      <c r="DA93" s="1006"/>
      <c r="DB93" s="1004"/>
      <c r="DC93" s="1005"/>
      <c r="DD93" s="1005"/>
      <c r="DE93" s="1005"/>
      <c r="DF93" s="1006"/>
      <c r="DG93" s="1004"/>
      <c r="DH93" s="1005"/>
      <c r="DI93" s="1005"/>
      <c r="DJ93" s="1005"/>
      <c r="DK93" s="1006"/>
      <c r="DL93" s="1004"/>
      <c r="DM93" s="1005"/>
      <c r="DN93" s="1005"/>
      <c r="DO93" s="1005"/>
      <c r="DP93" s="1006"/>
      <c r="DQ93" s="1004"/>
      <c r="DR93" s="1005"/>
      <c r="DS93" s="1005"/>
      <c r="DT93" s="1005"/>
      <c r="DU93" s="1006"/>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1"/>
      <c r="BT94" s="1002"/>
      <c r="BU94" s="1002"/>
      <c r="BV94" s="1002"/>
      <c r="BW94" s="1002"/>
      <c r="BX94" s="1002"/>
      <c r="BY94" s="1002"/>
      <c r="BZ94" s="1002"/>
      <c r="CA94" s="1002"/>
      <c r="CB94" s="1002"/>
      <c r="CC94" s="1002"/>
      <c r="CD94" s="1002"/>
      <c r="CE94" s="1002"/>
      <c r="CF94" s="1002"/>
      <c r="CG94" s="1003"/>
      <c r="CH94" s="1004"/>
      <c r="CI94" s="1005"/>
      <c r="CJ94" s="1005"/>
      <c r="CK94" s="1005"/>
      <c r="CL94" s="1006"/>
      <c r="CM94" s="1004"/>
      <c r="CN94" s="1005"/>
      <c r="CO94" s="1005"/>
      <c r="CP94" s="1005"/>
      <c r="CQ94" s="1006"/>
      <c r="CR94" s="1004"/>
      <c r="CS94" s="1005"/>
      <c r="CT94" s="1005"/>
      <c r="CU94" s="1005"/>
      <c r="CV94" s="1006"/>
      <c r="CW94" s="1004"/>
      <c r="CX94" s="1005"/>
      <c r="CY94" s="1005"/>
      <c r="CZ94" s="1005"/>
      <c r="DA94" s="1006"/>
      <c r="DB94" s="1004"/>
      <c r="DC94" s="1005"/>
      <c r="DD94" s="1005"/>
      <c r="DE94" s="1005"/>
      <c r="DF94" s="1006"/>
      <c r="DG94" s="1004"/>
      <c r="DH94" s="1005"/>
      <c r="DI94" s="1005"/>
      <c r="DJ94" s="1005"/>
      <c r="DK94" s="1006"/>
      <c r="DL94" s="1004"/>
      <c r="DM94" s="1005"/>
      <c r="DN94" s="1005"/>
      <c r="DO94" s="1005"/>
      <c r="DP94" s="1006"/>
      <c r="DQ94" s="1004"/>
      <c r="DR94" s="1005"/>
      <c r="DS94" s="1005"/>
      <c r="DT94" s="1005"/>
      <c r="DU94" s="1006"/>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1"/>
      <c r="BT95" s="1002"/>
      <c r="BU95" s="1002"/>
      <c r="BV95" s="1002"/>
      <c r="BW95" s="1002"/>
      <c r="BX95" s="1002"/>
      <c r="BY95" s="1002"/>
      <c r="BZ95" s="1002"/>
      <c r="CA95" s="1002"/>
      <c r="CB95" s="1002"/>
      <c r="CC95" s="1002"/>
      <c r="CD95" s="1002"/>
      <c r="CE95" s="1002"/>
      <c r="CF95" s="1002"/>
      <c r="CG95" s="1003"/>
      <c r="CH95" s="1004"/>
      <c r="CI95" s="1005"/>
      <c r="CJ95" s="1005"/>
      <c r="CK95" s="1005"/>
      <c r="CL95" s="1006"/>
      <c r="CM95" s="1004"/>
      <c r="CN95" s="1005"/>
      <c r="CO95" s="1005"/>
      <c r="CP95" s="1005"/>
      <c r="CQ95" s="1006"/>
      <c r="CR95" s="1004"/>
      <c r="CS95" s="1005"/>
      <c r="CT95" s="1005"/>
      <c r="CU95" s="1005"/>
      <c r="CV95" s="1006"/>
      <c r="CW95" s="1004"/>
      <c r="CX95" s="1005"/>
      <c r="CY95" s="1005"/>
      <c r="CZ95" s="1005"/>
      <c r="DA95" s="1006"/>
      <c r="DB95" s="1004"/>
      <c r="DC95" s="1005"/>
      <c r="DD95" s="1005"/>
      <c r="DE95" s="1005"/>
      <c r="DF95" s="1006"/>
      <c r="DG95" s="1004"/>
      <c r="DH95" s="1005"/>
      <c r="DI95" s="1005"/>
      <c r="DJ95" s="1005"/>
      <c r="DK95" s="1006"/>
      <c r="DL95" s="1004"/>
      <c r="DM95" s="1005"/>
      <c r="DN95" s="1005"/>
      <c r="DO95" s="1005"/>
      <c r="DP95" s="1006"/>
      <c r="DQ95" s="1004"/>
      <c r="DR95" s="1005"/>
      <c r="DS95" s="1005"/>
      <c r="DT95" s="1005"/>
      <c r="DU95" s="1006"/>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1"/>
      <c r="BT96" s="1002"/>
      <c r="BU96" s="1002"/>
      <c r="BV96" s="1002"/>
      <c r="BW96" s="1002"/>
      <c r="BX96" s="1002"/>
      <c r="BY96" s="1002"/>
      <c r="BZ96" s="1002"/>
      <c r="CA96" s="1002"/>
      <c r="CB96" s="1002"/>
      <c r="CC96" s="1002"/>
      <c r="CD96" s="1002"/>
      <c r="CE96" s="1002"/>
      <c r="CF96" s="1002"/>
      <c r="CG96" s="1003"/>
      <c r="CH96" s="1004"/>
      <c r="CI96" s="1005"/>
      <c r="CJ96" s="1005"/>
      <c r="CK96" s="1005"/>
      <c r="CL96" s="1006"/>
      <c r="CM96" s="1004"/>
      <c r="CN96" s="1005"/>
      <c r="CO96" s="1005"/>
      <c r="CP96" s="1005"/>
      <c r="CQ96" s="1006"/>
      <c r="CR96" s="1004"/>
      <c r="CS96" s="1005"/>
      <c r="CT96" s="1005"/>
      <c r="CU96" s="1005"/>
      <c r="CV96" s="1006"/>
      <c r="CW96" s="1004"/>
      <c r="CX96" s="1005"/>
      <c r="CY96" s="1005"/>
      <c r="CZ96" s="1005"/>
      <c r="DA96" s="1006"/>
      <c r="DB96" s="1004"/>
      <c r="DC96" s="1005"/>
      <c r="DD96" s="1005"/>
      <c r="DE96" s="1005"/>
      <c r="DF96" s="1006"/>
      <c r="DG96" s="1004"/>
      <c r="DH96" s="1005"/>
      <c r="DI96" s="1005"/>
      <c r="DJ96" s="1005"/>
      <c r="DK96" s="1006"/>
      <c r="DL96" s="1004"/>
      <c r="DM96" s="1005"/>
      <c r="DN96" s="1005"/>
      <c r="DO96" s="1005"/>
      <c r="DP96" s="1006"/>
      <c r="DQ96" s="1004"/>
      <c r="DR96" s="1005"/>
      <c r="DS96" s="1005"/>
      <c r="DT96" s="1005"/>
      <c r="DU96" s="1006"/>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1"/>
      <c r="BT97" s="1002"/>
      <c r="BU97" s="1002"/>
      <c r="BV97" s="1002"/>
      <c r="BW97" s="1002"/>
      <c r="BX97" s="1002"/>
      <c r="BY97" s="1002"/>
      <c r="BZ97" s="1002"/>
      <c r="CA97" s="1002"/>
      <c r="CB97" s="1002"/>
      <c r="CC97" s="1002"/>
      <c r="CD97" s="1002"/>
      <c r="CE97" s="1002"/>
      <c r="CF97" s="1002"/>
      <c r="CG97" s="1003"/>
      <c r="CH97" s="1004"/>
      <c r="CI97" s="1005"/>
      <c r="CJ97" s="1005"/>
      <c r="CK97" s="1005"/>
      <c r="CL97" s="1006"/>
      <c r="CM97" s="1004"/>
      <c r="CN97" s="1005"/>
      <c r="CO97" s="1005"/>
      <c r="CP97" s="1005"/>
      <c r="CQ97" s="1006"/>
      <c r="CR97" s="1004"/>
      <c r="CS97" s="1005"/>
      <c r="CT97" s="1005"/>
      <c r="CU97" s="1005"/>
      <c r="CV97" s="1006"/>
      <c r="CW97" s="1004"/>
      <c r="CX97" s="1005"/>
      <c r="CY97" s="1005"/>
      <c r="CZ97" s="1005"/>
      <c r="DA97" s="1006"/>
      <c r="DB97" s="1004"/>
      <c r="DC97" s="1005"/>
      <c r="DD97" s="1005"/>
      <c r="DE97" s="1005"/>
      <c r="DF97" s="1006"/>
      <c r="DG97" s="1004"/>
      <c r="DH97" s="1005"/>
      <c r="DI97" s="1005"/>
      <c r="DJ97" s="1005"/>
      <c r="DK97" s="1006"/>
      <c r="DL97" s="1004"/>
      <c r="DM97" s="1005"/>
      <c r="DN97" s="1005"/>
      <c r="DO97" s="1005"/>
      <c r="DP97" s="1006"/>
      <c r="DQ97" s="1004"/>
      <c r="DR97" s="1005"/>
      <c r="DS97" s="1005"/>
      <c r="DT97" s="1005"/>
      <c r="DU97" s="1006"/>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1"/>
      <c r="BT98" s="1002"/>
      <c r="BU98" s="1002"/>
      <c r="BV98" s="1002"/>
      <c r="BW98" s="1002"/>
      <c r="BX98" s="1002"/>
      <c r="BY98" s="1002"/>
      <c r="BZ98" s="1002"/>
      <c r="CA98" s="1002"/>
      <c r="CB98" s="1002"/>
      <c r="CC98" s="1002"/>
      <c r="CD98" s="1002"/>
      <c r="CE98" s="1002"/>
      <c r="CF98" s="1002"/>
      <c r="CG98" s="1003"/>
      <c r="CH98" s="1004"/>
      <c r="CI98" s="1005"/>
      <c r="CJ98" s="1005"/>
      <c r="CK98" s="1005"/>
      <c r="CL98" s="1006"/>
      <c r="CM98" s="1004"/>
      <c r="CN98" s="1005"/>
      <c r="CO98" s="1005"/>
      <c r="CP98" s="1005"/>
      <c r="CQ98" s="1006"/>
      <c r="CR98" s="1004"/>
      <c r="CS98" s="1005"/>
      <c r="CT98" s="1005"/>
      <c r="CU98" s="1005"/>
      <c r="CV98" s="1006"/>
      <c r="CW98" s="1004"/>
      <c r="CX98" s="1005"/>
      <c r="CY98" s="1005"/>
      <c r="CZ98" s="1005"/>
      <c r="DA98" s="1006"/>
      <c r="DB98" s="1004"/>
      <c r="DC98" s="1005"/>
      <c r="DD98" s="1005"/>
      <c r="DE98" s="1005"/>
      <c r="DF98" s="1006"/>
      <c r="DG98" s="1004"/>
      <c r="DH98" s="1005"/>
      <c r="DI98" s="1005"/>
      <c r="DJ98" s="1005"/>
      <c r="DK98" s="1006"/>
      <c r="DL98" s="1004"/>
      <c r="DM98" s="1005"/>
      <c r="DN98" s="1005"/>
      <c r="DO98" s="1005"/>
      <c r="DP98" s="1006"/>
      <c r="DQ98" s="1004"/>
      <c r="DR98" s="1005"/>
      <c r="DS98" s="1005"/>
      <c r="DT98" s="1005"/>
      <c r="DU98" s="1006"/>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1"/>
      <c r="BT99" s="1002"/>
      <c r="BU99" s="1002"/>
      <c r="BV99" s="1002"/>
      <c r="BW99" s="1002"/>
      <c r="BX99" s="1002"/>
      <c r="BY99" s="1002"/>
      <c r="BZ99" s="1002"/>
      <c r="CA99" s="1002"/>
      <c r="CB99" s="1002"/>
      <c r="CC99" s="1002"/>
      <c r="CD99" s="1002"/>
      <c r="CE99" s="1002"/>
      <c r="CF99" s="1002"/>
      <c r="CG99" s="1003"/>
      <c r="CH99" s="1004"/>
      <c r="CI99" s="1005"/>
      <c r="CJ99" s="1005"/>
      <c r="CK99" s="1005"/>
      <c r="CL99" s="1006"/>
      <c r="CM99" s="1004"/>
      <c r="CN99" s="1005"/>
      <c r="CO99" s="1005"/>
      <c r="CP99" s="1005"/>
      <c r="CQ99" s="1006"/>
      <c r="CR99" s="1004"/>
      <c r="CS99" s="1005"/>
      <c r="CT99" s="1005"/>
      <c r="CU99" s="1005"/>
      <c r="CV99" s="1006"/>
      <c r="CW99" s="1004"/>
      <c r="CX99" s="1005"/>
      <c r="CY99" s="1005"/>
      <c r="CZ99" s="1005"/>
      <c r="DA99" s="1006"/>
      <c r="DB99" s="1004"/>
      <c r="DC99" s="1005"/>
      <c r="DD99" s="1005"/>
      <c r="DE99" s="1005"/>
      <c r="DF99" s="1006"/>
      <c r="DG99" s="1004"/>
      <c r="DH99" s="1005"/>
      <c r="DI99" s="1005"/>
      <c r="DJ99" s="1005"/>
      <c r="DK99" s="1006"/>
      <c r="DL99" s="1004"/>
      <c r="DM99" s="1005"/>
      <c r="DN99" s="1005"/>
      <c r="DO99" s="1005"/>
      <c r="DP99" s="1006"/>
      <c r="DQ99" s="1004"/>
      <c r="DR99" s="1005"/>
      <c r="DS99" s="1005"/>
      <c r="DT99" s="1005"/>
      <c r="DU99" s="1006"/>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1"/>
      <c r="BT100" s="1002"/>
      <c r="BU100" s="1002"/>
      <c r="BV100" s="1002"/>
      <c r="BW100" s="1002"/>
      <c r="BX100" s="1002"/>
      <c r="BY100" s="1002"/>
      <c r="BZ100" s="1002"/>
      <c r="CA100" s="1002"/>
      <c r="CB100" s="1002"/>
      <c r="CC100" s="1002"/>
      <c r="CD100" s="1002"/>
      <c r="CE100" s="1002"/>
      <c r="CF100" s="1002"/>
      <c r="CG100" s="1003"/>
      <c r="CH100" s="1004"/>
      <c r="CI100" s="1005"/>
      <c r="CJ100" s="1005"/>
      <c r="CK100" s="1005"/>
      <c r="CL100" s="1006"/>
      <c r="CM100" s="1004"/>
      <c r="CN100" s="1005"/>
      <c r="CO100" s="1005"/>
      <c r="CP100" s="1005"/>
      <c r="CQ100" s="1006"/>
      <c r="CR100" s="1004"/>
      <c r="CS100" s="1005"/>
      <c r="CT100" s="1005"/>
      <c r="CU100" s="1005"/>
      <c r="CV100" s="1006"/>
      <c r="CW100" s="1004"/>
      <c r="CX100" s="1005"/>
      <c r="CY100" s="1005"/>
      <c r="CZ100" s="1005"/>
      <c r="DA100" s="1006"/>
      <c r="DB100" s="1004"/>
      <c r="DC100" s="1005"/>
      <c r="DD100" s="1005"/>
      <c r="DE100" s="1005"/>
      <c r="DF100" s="1006"/>
      <c r="DG100" s="1004"/>
      <c r="DH100" s="1005"/>
      <c r="DI100" s="1005"/>
      <c r="DJ100" s="1005"/>
      <c r="DK100" s="1006"/>
      <c r="DL100" s="1004"/>
      <c r="DM100" s="1005"/>
      <c r="DN100" s="1005"/>
      <c r="DO100" s="1005"/>
      <c r="DP100" s="1006"/>
      <c r="DQ100" s="1004"/>
      <c r="DR100" s="1005"/>
      <c r="DS100" s="1005"/>
      <c r="DT100" s="1005"/>
      <c r="DU100" s="1006"/>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1"/>
      <c r="BT101" s="1002"/>
      <c r="BU101" s="1002"/>
      <c r="BV101" s="1002"/>
      <c r="BW101" s="1002"/>
      <c r="BX101" s="1002"/>
      <c r="BY101" s="1002"/>
      <c r="BZ101" s="1002"/>
      <c r="CA101" s="1002"/>
      <c r="CB101" s="1002"/>
      <c r="CC101" s="1002"/>
      <c r="CD101" s="1002"/>
      <c r="CE101" s="1002"/>
      <c r="CF101" s="1002"/>
      <c r="CG101" s="1003"/>
      <c r="CH101" s="1004"/>
      <c r="CI101" s="1005"/>
      <c r="CJ101" s="1005"/>
      <c r="CK101" s="1005"/>
      <c r="CL101" s="1006"/>
      <c r="CM101" s="1004"/>
      <c r="CN101" s="1005"/>
      <c r="CO101" s="1005"/>
      <c r="CP101" s="1005"/>
      <c r="CQ101" s="1006"/>
      <c r="CR101" s="1004"/>
      <c r="CS101" s="1005"/>
      <c r="CT101" s="1005"/>
      <c r="CU101" s="1005"/>
      <c r="CV101" s="1006"/>
      <c r="CW101" s="1004"/>
      <c r="CX101" s="1005"/>
      <c r="CY101" s="1005"/>
      <c r="CZ101" s="1005"/>
      <c r="DA101" s="1006"/>
      <c r="DB101" s="1004"/>
      <c r="DC101" s="1005"/>
      <c r="DD101" s="1005"/>
      <c r="DE101" s="1005"/>
      <c r="DF101" s="1006"/>
      <c r="DG101" s="1004"/>
      <c r="DH101" s="1005"/>
      <c r="DI101" s="1005"/>
      <c r="DJ101" s="1005"/>
      <c r="DK101" s="1006"/>
      <c r="DL101" s="1004"/>
      <c r="DM101" s="1005"/>
      <c r="DN101" s="1005"/>
      <c r="DO101" s="1005"/>
      <c r="DP101" s="1006"/>
      <c r="DQ101" s="1004"/>
      <c r="DR101" s="1005"/>
      <c r="DS101" s="1005"/>
      <c r="DT101" s="1005"/>
      <c r="DU101" s="1006"/>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326</v>
      </c>
      <c r="BR102" s="995" t="s">
        <v>357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984">
        <v>235</v>
      </c>
      <c r="CS102" s="985"/>
      <c r="CT102" s="985"/>
      <c r="CU102" s="985"/>
      <c r="CV102" s="986"/>
      <c r="CW102" s="984">
        <v>59</v>
      </c>
      <c r="CX102" s="985"/>
      <c r="CY102" s="985"/>
      <c r="CZ102" s="985"/>
      <c r="DA102" s="986"/>
      <c r="DB102" s="984" t="s">
        <v>321</v>
      </c>
      <c r="DC102" s="985"/>
      <c r="DD102" s="985"/>
      <c r="DE102" s="985"/>
      <c r="DF102" s="986"/>
      <c r="DG102" s="984" t="s">
        <v>321</v>
      </c>
      <c r="DH102" s="985"/>
      <c r="DI102" s="985"/>
      <c r="DJ102" s="985"/>
      <c r="DK102" s="986"/>
      <c r="DL102" s="984" t="s">
        <v>321</v>
      </c>
      <c r="DM102" s="985"/>
      <c r="DN102" s="985"/>
      <c r="DO102" s="985"/>
      <c r="DP102" s="986"/>
      <c r="DQ102" s="984" t="s">
        <v>321</v>
      </c>
      <c r="DR102" s="985"/>
      <c r="DS102" s="985"/>
      <c r="DT102" s="985"/>
      <c r="DU102" s="986"/>
      <c r="DV102" s="984" t="s">
        <v>321</v>
      </c>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358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359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362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363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364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365</v>
      </c>
      <c r="AB109" s="945"/>
      <c r="AC109" s="945"/>
      <c r="AD109" s="945"/>
      <c r="AE109" s="946"/>
      <c r="AF109" s="947" t="s">
        <v>239</v>
      </c>
      <c r="AG109" s="945"/>
      <c r="AH109" s="945"/>
      <c r="AI109" s="945"/>
      <c r="AJ109" s="946"/>
      <c r="AK109" s="947" t="s">
        <v>238</v>
      </c>
      <c r="AL109" s="945"/>
      <c r="AM109" s="945"/>
      <c r="AN109" s="945"/>
      <c r="AO109" s="946"/>
      <c r="AP109" s="947" t="s">
        <v>366</v>
      </c>
      <c r="AQ109" s="945"/>
      <c r="AR109" s="945"/>
      <c r="AS109" s="945"/>
      <c r="AT109" s="976"/>
      <c r="AU109" s="944" t="s">
        <v>364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365</v>
      </c>
      <c r="BR109" s="945"/>
      <c r="BS109" s="945"/>
      <c r="BT109" s="945"/>
      <c r="BU109" s="946"/>
      <c r="BV109" s="947" t="s">
        <v>239</v>
      </c>
      <c r="BW109" s="945"/>
      <c r="BX109" s="945"/>
      <c r="BY109" s="945"/>
      <c r="BZ109" s="946"/>
      <c r="CA109" s="947" t="s">
        <v>238</v>
      </c>
      <c r="CB109" s="945"/>
      <c r="CC109" s="945"/>
      <c r="CD109" s="945"/>
      <c r="CE109" s="946"/>
      <c r="CF109" s="983" t="s">
        <v>366</v>
      </c>
      <c r="CG109" s="983"/>
      <c r="CH109" s="983"/>
      <c r="CI109" s="983"/>
      <c r="CJ109" s="983"/>
      <c r="CK109" s="947" t="s">
        <v>367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365</v>
      </c>
      <c r="DH109" s="945"/>
      <c r="DI109" s="945"/>
      <c r="DJ109" s="945"/>
      <c r="DK109" s="946"/>
      <c r="DL109" s="947" t="s">
        <v>239</v>
      </c>
      <c r="DM109" s="945"/>
      <c r="DN109" s="945"/>
      <c r="DO109" s="945"/>
      <c r="DP109" s="946"/>
      <c r="DQ109" s="947" t="s">
        <v>238</v>
      </c>
      <c r="DR109" s="945"/>
      <c r="DS109" s="945"/>
      <c r="DT109" s="945"/>
      <c r="DU109" s="946"/>
      <c r="DV109" s="947" t="s">
        <v>366</v>
      </c>
      <c r="DW109" s="945"/>
      <c r="DX109" s="945"/>
      <c r="DY109" s="945"/>
      <c r="DZ109" s="976"/>
    </row>
    <row r="110" spans="1:131" s="102" customFormat="1" ht="26.25" customHeight="1" x14ac:dyDescent="0.15">
      <c r="A110" s="847" t="s">
        <v>368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948290</v>
      </c>
      <c r="AB110" s="938"/>
      <c r="AC110" s="938"/>
      <c r="AD110" s="938"/>
      <c r="AE110" s="939"/>
      <c r="AF110" s="940">
        <v>956483</v>
      </c>
      <c r="AG110" s="938"/>
      <c r="AH110" s="938"/>
      <c r="AI110" s="938"/>
      <c r="AJ110" s="939"/>
      <c r="AK110" s="940">
        <v>902013</v>
      </c>
      <c r="AL110" s="938"/>
      <c r="AM110" s="938"/>
      <c r="AN110" s="938"/>
      <c r="AO110" s="939"/>
      <c r="AP110" s="941">
        <v>14.5</v>
      </c>
      <c r="AQ110" s="942"/>
      <c r="AR110" s="942"/>
      <c r="AS110" s="942"/>
      <c r="AT110" s="943"/>
      <c r="AU110" s="977" t="s">
        <v>369</v>
      </c>
      <c r="AV110" s="978"/>
      <c r="AW110" s="978"/>
      <c r="AX110" s="978"/>
      <c r="AY110" s="978"/>
      <c r="AZ110" s="883" t="s">
        <v>370</v>
      </c>
      <c r="BA110" s="848"/>
      <c r="BB110" s="848"/>
      <c r="BC110" s="848"/>
      <c r="BD110" s="848"/>
      <c r="BE110" s="848"/>
      <c r="BF110" s="848"/>
      <c r="BG110" s="848"/>
      <c r="BH110" s="848"/>
      <c r="BI110" s="848"/>
      <c r="BJ110" s="848"/>
      <c r="BK110" s="848"/>
      <c r="BL110" s="848"/>
      <c r="BM110" s="848"/>
      <c r="BN110" s="848"/>
      <c r="BO110" s="848"/>
      <c r="BP110" s="849"/>
      <c r="BQ110" s="884">
        <v>10157316</v>
      </c>
      <c r="BR110" s="865"/>
      <c r="BS110" s="865"/>
      <c r="BT110" s="865"/>
      <c r="BU110" s="865"/>
      <c r="BV110" s="865">
        <v>9893935</v>
      </c>
      <c r="BW110" s="865"/>
      <c r="BX110" s="865"/>
      <c r="BY110" s="865"/>
      <c r="BZ110" s="865"/>
      <c r="CA110" s="865">
        <v>9643138</v>
      </c>
      <c r="CB110" s="865"/>
      <c r="CC110" s="865"/>
      <c r="CD110" s="865"/>
      <c r="CE110" s="865"/>
      <c r="CF110" s="909">
        <v>154.80000000000001</v>
      </c>
      <c r="CG110" s="910"/>
      <c r="CH110" s="910"/>
      <c r="CI110" s="910"/>
      <c r="CJ110" s="910"/>
      <c r="CK110" s="973" t="s">
        <v>371</v>
      </c>
      <c r="CL110" s="929"/>
      <c r="CM110" s="934" t="s">
        <v>372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65</v>
      </c>
      <c r="DH110" s="865"/>
      <c r="DI110" s="865"/>
      <c r="DJ110" s="865"/>
      <c r="DK110" s="865"/>
      <c r="DL110" s="865" t="s">
        <v>65</v>
      </c>
      <c r="DM110" s="865"/>
      <c r="DN110" s="865"/>
      <c r="DO110" s="865"/>
      <c r="DP110" s="865"/>
      <c r="DQ110" s="865" t="s">
        <v>65</v>
      </c>
      <c r="DR110" s="865"/>
      <c r="DS110" s="865"/>
      <c r="DT110" s="865"/>
      <c r="DU110" s="865"/>
      <c r="DV110" s="866" t="s">
        <v>65</v>
      </c>
      <c r="DW110" s="866"/>
      <c r="DX110" s="866"/>
      <c r="DY110" s="866"/>
      <c r="DZ110" s="867"/>
    </row>
    <row r="111" spans="1:131" s="102" customFormat="1" ht="26.25" customHeight="1" x14ac:dyDescent="0.15">
      <c r="A111" s="814" t="s">
        <v>373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65</v>
      </c>
      <c r="AB111" s="960"/>
      <c r="AC111" s="960"/>
      <c r="AD111" s="960"/>
      <c r="AE111" s="961"/>
      <c r="AF111" s="962" t="s">
        <v>65</v>
      </c>
      <c r="AG111" s="960"/>
      <c r="AH111" s="960"/>
      <c r="AI111" s="960"/>
      <c r="AJ111" s="961"/>
      <c r="AK111" s="962" t="s">
        <v>65</v>
      </c>
      <c r="AL111" s="960"/>
      <c r="AM111" s="960"/>
      <c r="AN111" s="960"/>
      <c r="AO111" s="961"/>
      <c r="AP111" s="963" t="s">
        <v>65</v>
      </c>
      <c r="AQ111" s="964"/>
      <c r="AR111" s="964"/>
      <c r="AS111" s="964"/>
      <c r="AT111" s="965"/>
      <c r="AU111" s="979"/>
      <c r="AV111" s="980"/>
      <c r="AW111" s="980"/>
      <c r="AX111" s="980"/>
      <c r="AY111" s="980"/>
      <c r="AZ111" s="855" t="s">
        <v>374</v>
      </c>
      <c r="BA111" s="790"/>
      <c r="BB111" s="790"/>
      <c r="BC111" s="790"/>
      <c r="BD111" s="790"/>
      <c r="BE111" s="790"/>
      <c r="BF111" s="790"/>
      <c r="BG111" s="790"/>
      <c r="BH111" s="790"/>
      <c r="BI111" s="790"/>
      <c r="BJ111" s="790"/>
      <c r="BK111" s="790"/>
      <c r="BL111" s="790"/>
      <c r="BM111" s="790"/>
      <c r="BN111" s="790"/>
      <c r="BO111" s="790"/>
      <c r="BP111" s="791"/>
      <c r="BQ111" s="856" t="s">
        <v>65</v>
      </c>
      <c r="BR111" s="857"/>
      <c r="BS111" s="857"/>
      <c r="BT111" s="857"/>
      <c r="BU111" s="857"/>
      <c r="BV111" s="857" t="s">
        <v>65</v>
      </c>
      <c r="BW111" s="857"/>
      <c r="BX111" s="857"/>
      <c r="BY111" s="857"/>
      <c r="BZ111" s="857"/>
      <c r="CA111" s="857" t="s">
        <v>65</v>
      </c>
      <c r="CB111" s="857"/>
      <c r="CC111" s="857"/>
      <c r="CD111" s="857"/>
      <c r="CE111" s="857"/>
      <c r="CF111" s="918" t="s">
        <v>65</v>
      </c>
      <c r="CG111" s="919"/>
      <c r="CH111" s="919"/>
      <c r="CI111" s="919"/>
      <c r="CJ111" s="919"/>
      <c r="CK111" s="974"/>
      <c r="CL111" s="931"/>
      <c r="CM111" s="868" t="s">
        <v>375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65</v>
      </c>
      <c r="DH111" s="857"/>
      <c r="DI111" s="857"/>
      <c r="DJ111" s="857"/>
      <c r="DK111" s="857"/>
      <c r="DL111" s="857" t="s">
        <v>65</v>
      </c>
      <c r="DM111" s="857"/>
      <c r="DN111" s="857"/>
      <c r="DO111" s="857"/>
      <c r="DP111" s="857"/>
      <c r="DQ111" s="857" t="s">
        <v>65</v>
      </c>
      <c r="DR111" s="857"/>
      <c r="DS111" s="857"/>
      <c r="DT111" s="857"/>
      <c r="DU111" s="857"/>
      <c r="DV111" s="834" t="s">
        <v>65</v>
      </c>
      <c r="DW111" s="834"/>
      <c r="DX111" s="834"/>
      <c r="DY111" s="834"/>
      <c r="DZ111" s="835"/>
    </row>
    <row r="112" spans="1:131" s="102" customFormat="1" ht="26.25" customHeight="1" x14ac:dyDescent="0.15">
      <c r="A112" s="966" t="s">
        <v>376</v>
      </c>
      <c r="B112" s="967"/>
      <c r="C112" s="790" t="s">
        <v>377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65</v>
      </c>
      <c r="AB112" s="820"/>
      <c r="AC112" s="820"/>
      <c r="AD112" s="820"/>
      <c r="AE112" s="821"/>
      <c r="AF112" s="822" t="s">
        <v>65</v>
      </c>
      <c r="AG112" s="820"/>
      <c r="AH112" s="820"/>
      <c r="AI112" s="820"/>
      <c r="AJ112" s="821"/>
      <c r="AK112" s="822" t="s">
        <v>65</v>
      </c>
      <c r="AL112" s="820"/>
      <c r="AM112" s="820"/>
      <c r="AN112" s="820"/>
      <c r="AO112" s="821"/>
      <c r="AP112" s="861" t="s">
        <v>65</v>
      </c>
      <c r="AQ112" s="862"/>
      <c r="AR112" s="862"/>
      <c r="AS112" s="862"/>
      <c r="AT112" s="863"/>
      <c r="AU112" s="979"/>
      <c r="AV112" s="980"/>
      <c r="AW112" s="980"/>
      <c r="AX112" s="980"/>
      <c r="AY112" s="980"/>
      <c r="AZ112" s="855" t="s">
        <v>378</v>
      </c>
      <c r="BA112" s="790"/>
      <c r="BB112" s="790"/>
      <c r="BC112" s="790"/>
      <c r="BD112" s="790"/>
      <c r="BE112" s="790"/>
      <c r="BF112" s="790"/>
      <c r="BG112" s="790"/>
      <c r="BH112" s="790"/>
      <c r="BI112" s="790"/>
      <c r="BJ112" s="790"/>
      <c r="BK112" s="790"/>
      <c r="BL112" s="790"/>
      <c r="BM112" s="790"/>
      <c r="BN112" s="790"/>
      <c r="BO112" s="790"/>
      <c r="BP112" s="791"/>
      <c r="BQ112" s="856">
        <v>4890585</v>
      </c>
      <c r="BR112" s="857"/>
      <c r="BS112" s="857"/>
      <c r="BT112" s="857"/>
      <c r="BU112" s="857"/>
      <c r="BV112" s="857">
        <v>5047150</v>
      </c>
      <c r="BW112" s="857"/>
      <c r="BX112" s="857"/>
      <c r="BY112" s="857"/>
      <c r="BZ112" s="857"/>
      <c r="CA112" s="857">
        <v>5201291</v>
      </c>
      <c r="CB112" s="857"/>
      <c r="CC112" s="857"/>
      <c r="CD112" s="857"/>
      <c r="CE112" s="857"/>
      <c r="CF112" s="918">
        <v>83.5</v>
      </c>
      <c r="CG112" s="919"/>
      <c r="CH112" s="919"/>
      <c r="CI112" s="919"/>
      <c r="CJ112" s="919"/>
      <c r="CK112" s="974"/>
      <c r="CL112" s="931"/>
      <c r="CM112" s="868" t="s">
        <v>379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65</v>
      </c>
      <c r="DH112" s="857"/>
      <c r="DI112" s="857"/>
      <c r="DJ112" s="857"/>
      <c r="DK112" s="857"/>
      <c r="DL112" s="857" t="s">
        <v>65</v>
      </c>
      <c r="DM112" s="857"/>
      <c r="DN112" s="857"/>
      <c r="DO112" s="857"/>
      <c r="DP112" s="857"/>
      <c r="DQ112" s="857" t="s">
        <v>65</v>
      </c>
      <c r="DR112" s="857"/>
      <c r="DS112" s="857"/>
      <c r="DT112" s="857"/>
      <c r="DU112" s="857"/>
      <c r="DV112" s="834" t="s">
        <v>65</v>
      </c>
      <c r="DW112" s="834"/>
      <c r="DX112" s="834"/>
      <c r="DY112" s="834"/>
      <c r="DZ112" s="835"/>
    </row>
    <row r="113" spans="1:130" s="102" customFormat="1" ht="26.25" customHeight="1" x14ac:dyDescent="0.15">
      <c r="A113" s="968"/>
      <c r="B113" s="969"/>
      <c r="C113" s="790" t="s">
        <v>380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290509</v>
      </c>
      <c r="AB113" s="960"/>
      <c r="AC113" s="960"/>
      <c r="AD113" s="960"/>
      <c r="AE113" s="961"/>
      <c r="AF113" s="962">
        <v>321858</v>
      </c>
      <c r="AG113" s="960"/>
      <c r="AH113" s="960"/>
      <c r="AI113" s="960"/>
      <c r="AJ113" s="961"/>
      <c r="AK113" s="962">
        <v>333750</v>
      </c>
      <c r="AL113" s="960"/>
      <c r="AM113" s="960"/>
      <c r="AN113" s="960"/>
      <c r="AO113" s="961"/>
      <c r="AP113" s="963">
        <v>5.4</v>
      </c>
      <c r="AQ113" s="964"/>
      <c r="AR113" s="964"/>
      <c r="AS113" s="964"/>
      <c r="AT113" s="965"/>
      <c r="AU113" s="979"/>
      <c r="AV113" s="980"/>
      <c r="AW113" s="980"/>
      <c r="AX113" s="980"/>
      <c r="AY113" s="980"/>
      <c r="AZ113" s="855" t="s">
        <v>381</v>
      </c>
      <c r="BA113" s="790"/>
      <c r="BB113" s="790"/>
      <c r="BC113" s="790"/>
      <c r="BD113" s="790"/>
      <c r="BE113" s="790"/>
      <c r="BF113" s="790"/>
      <c r="BG113" s="790"/>
      <c r="BH113" s="790"/>
      <c r="BI113" s="790"/>
      <c r="BJ113" s="790"/>
      <c r="BK113" s="790"/>
      <c r="BL113" s="790"/>
      <c r="BM113" s="790"/>
      <c r="BN113" s="790"/>
      <c r="BO113" s="790"/>
      <c r="BP113" s="791"/>
      <c r="BQ113" s="856" t="s">
        <v>65</v>
      </c>
      <c r="BR113" s="857"/>
      <c r="BS113" s="857"/>
      <c r="BT113" s="857"/>
      <c r="BU113" s="857"/>
      <c r="BV113" s="857" t="s">
        <v>65</v>
      </c>
      <c r="BW113" s="857"/>
      <c r="BX113" s="857"/>
      <c r="BY113" s="857"/>
      <c r="BZ113" s="857"/>
      <c r="CA113" s="857" t="s">
        <v>65</v>
      </c>
      <c r="CB113" s="857"/>
      <c r="CC113" s="857"/>
      <c r="CD113" s="857"/>
      <c r="CE113" s="857"/>
      <c r="CF113" s="918" t="s">
        <v>65</v>
      </c>
      <c r="CG113" s="919"/>
      <c r="CH113" s="919"/>
      <c r="CI113" s="919"/>
      <c r="CJ113" s="919"/>
      <c r="CK113" s="974"/>
      <c r="CL113" s="931"/>
      <c r="CM113" s="868" t="s">
        <v>382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65</v>
      </c>
      <c r="DH113" s="820"/>
      <c r="DI113" s="820"/>
      <c r="DJ113" s="820"/>
      <c r="DK113" s="821"/>
      <c r="DL113" s="822" t="s">
        <v>65</v>
      </c>
      <c r="DM113" s="820"/>
      <c r="DN113" s="820"/>
      <c r="DO113" s="820"/>
      <c r="DP113" s="821"/>
      <c r="DQ113" s="822" t="s">
        <v>65</v>
      </c>
      <c r="DR113" s="820"/>
      <c r="DS113" s="820"/>
      <c r="DT113" s="820"/>
      <c r="DU113" s="821"/>
      <c r="DV113" s="861" t="s">
        <v>65</v>
      </c>
      <c r="DW113" s="862"/>
      <c r="DX113" s="862"/>
      <c r="DY113" s="862"/>
      <c r="DZ113" s="863"/>
    </row>
    <row r="114" spans="1:130" s="102" customFormat="1" ht="26.25" customHeight="1" x14ac:dyDescent="0.15">
      <c r="A114" s="968"/>
      <c r="B114" s="969"/>
      <c r="C114" s="790" t="s">
        <v>383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65</v>
      </c>
      <c r="AB114" s="820"/>
      <c r="AC114" s="820"/>
      <c r="AD114" s="820"/>
      <c r="AE114" s="821"/>
      <c r="AF114" s="822" t="s">
        <v>65</v>
      </c>
      <c r="AG114" s="820"/>
      <c r="AH114" s="820"/>
      <c r="AI114" s="820"/>
      <c r="AJ114" s="821"/>
      <c r="AK114" s="822" t="s">
        <v>65</v>
      </c>
      <c r="AL114" s="820"/>
      <c r="AM114" s="820"/>
      <c r="AN114" s="820"/>
      <c r="AO114" s="821"/>
      <c r="AP114" s="861" t="s">
        <v>65</v>
      </c>
      <c r="AQ114" s="862"/>
      <c r="AR114" s="862"/>
      <c r="AS114" s="862"/>
      <c r="AT114" s="863"/>
      <c r="AU114" s="979"/>
      <c r="AV114" s="980"/>
      <c r="AW114" s="980"/>
      <c r="AX114" s="980"/>
      <c r="AY114" s="980"/>
      <c r="AZ114" s="855" t="s">
        <v>384</v>
      </c>
      <c r="BA114" s="790"/>
      <c r="BB114" s="790"/>
      <c r="BC114" s="790"/>
      <c r="BD114" s="790"/>
      <c r="BE114" s="790"/>
      <c r="BF114" s="790"/>
      <c r="BG114" s="790"/>
      <c r="BH114" s="790"/>
      <c r="BI114" s="790"/>
      <c r="BJ114" s="790"/>
      <c r="BK114" s="790"/>
      <c r="BL114" s="790"/>
      <c r="BM114" s="790"/>
      <c r="BN114" s="790"/>
      <c r="BO114" s="790"/>
      <c r="BP114" s="791"/>
      <c r="BQ114" s="856" t="s">
        <v>65</v>
      </c>
      <c r="BR114" s="857"/>
      <c r="BS114" s="857"/>
      <c r="BT114" s="857"/>
      <c r="BU114" s="857"/>
      <c r="BV114" s="857" t="s">
        <v>65</v>
      </c>
      <c r="BW114" s="857"/>
      <c r="BX114" s="857"/>
      <c r="BY114" s="857"/>
      <c r="BZ114" s="857"/>
      <c r="CA114" s="857" t="s">
        <v>65</v>
      </c>
      <c r="CB114" s="857"/>
      <c r="CC114" s="857"/>
      <c r="CD114" s="857"/>
      <c r="CE114" s="857"/>
      <c r="CF114" s="918" t="s">
        <v>65</v>
      </c>
      <c r="CG114" s="919"/>
      <c r="CH114" s="919"/>
      <c r="CI114" s="919"/>
      <c r="CJ114" s="919"/>
      <c r="CK114" s="974"/>
      <c r="CL114" s="931"/>
      <c r="CM114" s="868" t="s">
        <v>385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65</v>
      </c>
      <c r="DH114" s="820"/>
      <c r="DI114" s="820"/>
      <c r="DJ114" s="820"/>
      <c r="DK114" s="821"/>
      <c r="DL114" s="822" t="s">
        <v>65</v>
      </c>
      <c r="DM114" s="820"/>
      <c r="DN114" s="820"/>
      <c r="DO114" s="820"/>
      <c r="DP114" s="821"/>
      <c r="DQ114" s="822" t="s">
        <v>65</v>
      </c>
      <c r="DR114" s="820"/>
      <c r="DS114" s="820"/>
      <c r="DT114" s="820"/>
      <c r="DU114" s="821"/>
      <c r="DV114" s="861" t="s">
        <v>65</v>
      </c>
      <c r="DW114" s="862"/>
      <c r="DX114" s="862"/>
      <c r="DY114" s="862"/>
      <c r="DZ114" s="863"/>
    </row>
    <row r="115" spans="1:130" s="102" customFormat="1" ht="26.25" customHeight="1" x14ac:dyDescent="0.15">
      <c r="A115" s="968"/>
      <c r="B115" s="969"/>
      <c r="C115" s="790" t="s">
        <v>386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t="s">
        <v>65</v>
      </c>
      <c r="AB115" s="960"/>
      <c r="AC115" s="960"/>
      <c r="AD115" s="960"/>
      <c r="AE115" s="961"/>
      <c r="AF115" s="962" t="s">
        <v>65</v>
      </c>
      <c r="AG115" s="960"/>
      <c r="AH115" s="960"/>
      <c r="AI115" s="960"/>
      <c r="AJ115" s="961"/>
      <c r="AK115" s="962" t="s">
        <v>65</v>
      </c>
      <c r="AL115" s="960"/>
      <c r="AM115" s="960"/>
      <c r="AN115" s="960"/>
      <c r="AO115" s="961"/>
      <c r="AP115" s="963" t="s">
        <v>65</v>
      </c>
      <c r="AQ115" s="964"/>
      <c r="AR115" s="964"/>
      <c r="AS115" s="964"/>
      <c r="AT115" s="965"/>
      <c r="AU115" s="979"/>
      <c r="AV115" s="980"/>
      <c r="AW115" s="980"/>
      <c r="AX115" s="980"/>
      <c r="AY115" s="980"/>
      <c r="AZ115" s="855" t="s">
        <v>387</v>
      </c>
      <c r="BA115" s="790"/>
      <c r="BB115" s="790"/>
      <c r="BC115" s="790"/>
      <c r="BD115" s="790"/>
      <c r="BE115" s="790"/>
      <c r="BF115" s="790"/>
      <c r="BG115" s="790"/>
      <c r="BH115" s="790"/>
      <c r="BI115" s="790"/>
      <c r="BJ115" s="790"/>
      <c r="BK115" s="790"/>
      <c r="BL115" s="790"/>
      <c r="BM115" s="790"/>
      <c r="BN115" s="790"/>
      <c r="BO115" s="790"/>
      <c r="BP115" s="791"/>
      <c r="BQ115" s="856" t="s">
        <v>65</v>
      </c>
      <c r="BR115" s="857"/>
      <c r="BS115" s="857"/>
      <c r="BT115" s="857"/>
      <c r="BU115" s="857"/>
      <c r="BV115" s="857">
        <v>4669</v>
      </c>
      <c r="BW115" s="857"/>
      <c r="BX115" s="857"/>
      <c r="BY115" s="857"/>
      <c r="BZ115" s="857"/>
      <c r="CA115" s="857">
        <v>17601</v>
      </c>
      <c r="CB115" s="857"/>
      <c r="CC115" s="857"/>
      <c r="CD115" s="857"/>
      <c r="CE115" s="857"/>
      <c r="CF115" s="918">
        <v>0.3</v>
      </c>
      <c r="CG115" s="919"/>
      <c r="CH115" s="919"/>
      <c r="CI115" s="919"/>
      <c r="CJ115" s="919"/>
      <c r="CK115" s="974"/>
      <c r="CL115" s="931"/>
      <c r="CM115" s="855" t="s">
        <v>388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65</v>
      </c>
      <c r="DH115" s="820"/>
      <c r="DI115" s="820"/>
      <c r="DJ115" s="820"/>
      <c r="DK115" s="821"/>
      <c r="DL115" s="822" t="s">
        <v>65</v>
      </c>
      <c r="DM115" s="820"/>
      <c r="DN115" s="820"/>
      <c r="DO115" s="820"/>
      <c r="DP115" s="821"/>
      <c r="DQ115" s="822" t="s">
        <v>65</v>
      </c>
      <c r="DR115" s="820"/>
      <c r="DS115" s="820"/>
      <c r="DT115" s="820"/>
      <c r="DU115" s="821"/>
      <c r="DV115" s="861" t="s">
        <v>65</v>
      </c>
      <c r="DW115" s="862"/>
      <c r="DX115" s="862"/>
      <c r="DY115" s="862"/>
      <c r="DZ115" s="863"/>
    </row>
    <row r="116" spans="1:130" s="102" customFormat="1" ht="26.25" customHeight="1" x14ac:dyDescent="0.15">
      <c r="A116" s="970"/>
      <c r="B116" s="971"/>
      <c r="C116" s="900" t="s">
        <v>389</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65</v>
      </c>
      <c r="AB116" s="820"/>
      <c r="AC116" s="820"/>
      <c r="AD116" s="820"/>
      <c r="AE116" s="821"/>
      <c r="AF116" s="822" t="s">
        <v>65</v>
      </c>
      <c r="AG116" s="820"/>
      <c r="AH116" s="820"/>
      <c r="AI116" s="820"/>
      <c r="AJ116" s="821"/>
      <c r="AK116" s="822" t="s">
        <v>65</v>
      </c>
      <c r="AL116" s="820"/>
      <c r="AM116" s="820"/>
      <c r="AN116" s="820"/>
      <c r="AO116" s="821"/>
      <c r="AP116" s="861" t="s">
        <v>65</v>
      </c>
      <c r="AQ116" s="862"/>
      <c r="AR116" s="862"/>
      <c r="AS116" s="862"/>
      <c r="AT116" s="863"/>
      <c r="AU116" s="979"/>
      <c r="AV116" s="980"/>
      <c r="AW116" s="980"/>
      <c r="AX116" s="980"/>
      <c r="AY116" s="980"/>
      <c r="AZ116" s="906" t="s">
        <v>390</v>
      </c>
      <c r="BA116" s="907"/>
      <c r="BB116" s="907"/>
      <c r="BC116" s="907"/>
      <c r="BD116" s="907"/>
      <c r="BE116" s="907"/>
      <c r="BF116" s="907"/>
      <c r="BG116" s="907"/>
      <c r="BH116" s="907"/>
      <c r="BI116" s="907"/>
      <c r="BJ116" s="907"/>
      <c r="BK116" s="907"/>
      <c r="BL116" s="907"/>
      <c r="BM116" s="907"/>
      <c r="BN116" s="907"/>
      <c r="BO116" s="907"/>
      <c r="BP116" s="908"/>
      <c r="BQ116" s="856" t="s">
        <v>65</v>
      </c>
      <c r="BR116" s="857"/>
      <c r="BS116" s="857"/>
      <c r="BT116" s="857"/>
      <c r="BU116" s="857"/>
      <c r="BV116" s="857" t="s">
        <v>65</v>
      </c>
      <c r="BW116" s="857"/>
      <c r="BX116" s="857"/>
      <c r="BY116" s="857"/>
      <c r="BZ116" s="857"/>
      <c r="CA116" s="857" t="s">
        <v>65</v>
      </c>
      <c r="CB116" s="857"/>
      <c r="CC116" s="857"/>
      <c r="CD116" s="857"/>
      <c r="CE116" s="857"/>
      <c r="CF116" s="918" t="s">
        <v>65</v>
      </c>
      <c r="CG116" s="919"/>
      <c r="CH116" s="919"/>
      <c r="CI116" s="919"/>
      <c r="CJ116" s="919"/>
      <c r="CK116" s="974"/>
      <c r="CL116" s="931"/>
      <c r="CM116" s="868" t="s">
        <v>391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65</v>
      </c>
      <c r="DH116" s="820"/>
      <c r="DI116" s="820"/>
      <c r="DJ116" s="820"/>
      <c r="DK116" s="821"/>
      <c r="DL116" s="822" t="s">
        <v>65</v>
      </c>
      <c r="DM116" s="820"/>
      <c r="DN116" s="820"/>
      <c r="DO116" s="820"/>
      <c r="DP116" s="821"/>
      <c r="DQ116" s="822" t="s">
        <v>65</v>
      </c>
      <c r="DR116" s="820"/>
      <c r="DS116" s="820"/>
      <c r="DT116" s="820"/>
      <c r="DU116" s="821"/>
      <c r="DV116" s="861" t="s">
        <v>65</v>
      </c>
      <c r="DW116" s="862"/>
      <c r="DX116" s="862"/>
      <c r="DY116" s="862"/>
      <c r="DZ116" s="863"/>
    </row>
    <row r="117" spans="1:130" s="102" customFormat="1" ht="26.25" customHeight="1" x14ac:dyDescent="0.15">
      <c r="A117" s="944" t="s">
        <v>120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392</v>
      </c>
      <c r="Z117" s="946"/>
      <c r="AA117" s="951">
        <v>1238799</v>
      </c>
      <c r="AB117" s="952"/>
      <c r="AC117" s="952"/>
      <c r="AD117" s="952"/>
      <c r="AE117" s="953"/>
      <c r="AF117" s="954">
        <v>1278341</v>
      </c>
      <c r="AG117" s="952"/>
      <c r="AH117" s="952"/>
      <c r="AI117" s="952"/>
      <c r="AJ117" s="953"/>
      <c r="AK117" s="954">
        <v>1235763</v>
      </c>
      <c r="AL117" s="952"/>
      <c r="AM117" s="952"/>
      <c r="AN117" s="952"/>
      <c r="AO117" s="953"/>
      <c r="AP117" s="955"/>
      <c r="AQ117" s="956"/>
      <c r="AR117" s="956"/>
      <c r="AS117" s="956"/>
      <c r="AT117" s="957"/>
      <c r="AU117" s="979"/>
      <c r="AV117" s="980"/>
      <c r="AW117" s="980"/>
      <c r="AX117" s="980"/>
      <c r="AY117" s="980"/>
      <c r="AZ117" s="906" t="s">
        <v>393</v>
      </c>
      <c r="BA117" s="907"/>
      <c r="BB117" s="907"/>
      <c r="BC117" s="907"/>
      <c r="BD117" s="907"/>
      <c r="BE117" s="907"/>
      <c r="BF117" s="907"/>
      <c r="BG117" s="907"/>
      <c r="BH117" s="907"/>
      <c r="BI117" s="907"/>
      <c r="BJ117" s="907"/>
      <c r="BK117" s="907"/>
      <c r="BL117" s="907"/>
      <c r="BM117" s="907"/>
      <c r="BN117" s="907"/>
      <c r="BO117" s="907"/>
      <c r="BP117" s="908"/>
      <c r="BQ117" s="856" t="s">
        <v>65</v>
      </c>
      <c r="BR117" s="857"/>
      <c r="BS117" s="857"/>
      <c r="BT117" s="857"/>
      <c r="BU117" s="857"/>
      <c r="BV117" s="857" t="s">
        <v>65</v>
      </c>
      <c r="BW117" s="857"/>
      <c r="BX117" s="857"/>
      <c r="BY117" s="857"/>
      <c r="BZ117" s="857"/>
      <c r="CA117" s="857" t="s">
        <v>65</v>
      </c>
      <c r="CB117" s="857"/>
      <c r="CC117" s="857"/>
      <c r="CD117" s="857"/>
      <c r="CE117" s="857"/>
      <c r="CF117" s="918" t="s">
        <v>65</v>
      </c>
      <c r="CG117" s="919"/>
      <c r="CH117" s="919"/>
      <c r="CI117" s="919"/>
      <c r="CJ117" s="919"/>
      <c r="CK117" s="974"/>
      <c r="CL117" s="931"/>
      <c r="CM117" s="868" t="s">
        <v>394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65</v>
      </c>
      <c r="DH117" s="820"/>
      <c r="DI117" s="820"/>
      <c r="DJ117" s="820"/>
      <c r="DK117" s="821"/>
      <c r="DL117" s="822" t="s">
        <v>65</v>
      </c>
      <c r="DM117" s="820"/>
      <c r="DN117" s="820"/>
      <c r="DO117" s="820"/>
      <c r="DP117" s="821"/>
      <c r="DQ117" s="822" t="s">
        <v>65</v>
      </c>
      <c r="DR117" s="820"/>
      <c r="DS117" s="820"/>
      <c r="DT117" s="820"/>
      <c r="DU117" s="821"/>
      <c r="DV117" s="861" t="s">
        <v>65</v>
      </c>
      <c r="DW117" s="862"/>
      <c r="DX117" s="862"/>
      <c r="DY117" s="862"/>
      <c r="DZ117" s="863"/>
    </row>
    <row r="118" spans="1:130" s="102" customFormat="1" ht="26.25" customHeight="1" x14ac:dyDescent="0.15">
      <c r="A118" s="944" t="s">
        <v>367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365</v>
      </c>
      <c r="AB118" s="945"/>
      <c r="AC118" s="945"/>
      <c r="AD118" s="945"/>
      <c r="AE118" s="946"/>
      <c r="AF118" s="947" t="s">
        <v>239</v>
      </c>
      <c r="AG118" s="945"/>
      <c r="AH118" s="945"/>
      <c r="AI118" s="945"/>
      <c r="AJ118" s="946"/>
      <c r="AK118" s="947" t="s">
        <v>238</v>
      </c>
      <c r="AL118" s="945"/>
      <c r="AM118" s="945"/>
      <c r="AN118" s="945"/>
      <c r="AO118" s="946"/>
      <c r="AP118" s="948" t="s">
        <v>366</v>
      </c>
      <c r="AQ118" s="949"/>
      <c r="AR118" s="949"/>
      <c r="AS118" s="949"/>
      <c r="AT118" s="950"/>
      <c r="AU118" s="979"/>
      <c r="AV118" s="980"/>
      <c r="AW118" s="980"/>
      <c r="AX118" s="980"/>
      <c r="AY118" s="980"/>
      <c r="AZ118" s="899" t="s">
        <v>395</v>
      </c>
      <c r="BA118" s="900"/>
      <c r="BB118" s="900"/>
      <c r="BC118" s="900"/>
      <c r="BD118" s="900"/>
      <c r="BE118" s="900"/>
      <c r="BF118" s="900"/>
      <c r="BG118" s="900"/>
      <c r="BH118" s="900"/>
      <c r="BI118" s="900"/>
      <c r="BJ118" s="900"/>
      <c r="BK118" s="900"/>
      <c r="BL118" s="900"/>
      <c r="BM118" s="900"/>
      <c r="BN118" s="900"/>
      <c r="BO118" s="900"/>
      <c r="BP118" s="901"/>
      <c r="BQ118" s="902" t="s">
        <v>65</v>
      </c>
      <c r="BR118" s="903"/>
      <c r="BS118" s="903"/>
      <c r="BT118" s="903"/>
      <c r="BU118" s="903"/>
      <c r="BV118" s="903" t="s">
        <v>65</v>
      </c>
      <c r="BW118" s="903"/>
      <c r="BX118" s="903"/>
      <c r="BY118" s="903"/>
      <c r="BZ118" s="903"/>
      <c r="CA118" s="903" t="s">
        <v>65</v>
      </c>
      <c r="CB118" s="903"/>
      <c r="CC118" s="903"/>
      <c r="CD118" s="903"/>
      <c r="CE118" s="903"/>
      <c r="CF118" s="918" t="s">
        <v>65</v>
      </c>
      <c r="CG118" s="919"/>
      <c r="CH118" s="919"/>
      <c r="CI118" s="919"/>
      <c r="CJ118" s="919"/>
      <c r="CK118" s="974"/>
      <c r="CL118" s="931"/>
      <c r="CM118" s="868" t="s">
        <v>396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65</v>
      </c>
      <c r="DH118" s="820"/>
      <c r="DI118" s="820"/>
      <c r="DJ118" s="820"/>
      <c r="DK118" s="821"/>
      <c r="DL118" s="822" t="s">
        <v>65</v>
      </c>
      <c r="DM118" s="820"/>
      <c r="DN118" s="820"/>
      <c r="DO118" s="820"/>
      <c r="DP118" s="821"/>
      <c r="DQ118" s="822" t="s">
        <v>65</v>
      </c>
      <c r="DR118" s="820"/>
      <c r="DS118" s="820"/>
      <c r="DT118" s="820"/>
      <c r="DU118" s="821"/>
      <c r="DV118" s="861" t="s">
        <v>65</v>
      </c>
      <c r="DW118" s="862"/>
      <c r="DX118" s="862"/>
      <c r="DY118" s="862"/>
      <c r="DZ118" s="863"/>
    </row>
    <row r="119" spans="1:130" s="102" customFormat="1" ht="26.25" customHeight="1" x14ac:dyDescent="0.15">
      <c r="A119" s="928" t="s">
        <v>371</v>
      </c>
      <c r="B119" s="929"/>
      <c r="C119" s="934" t="s">
        <v>372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65</v>
      </c>
      <c r="AB119" s="938"/>
      <c r="AC119" s="938"/>
      <c r="AD119" s="938"/>
      <c r="AE119" s="939"/>
      <c r="AF119" s="940" t="s">
        <v>65</v>
      </c>
      <c r="AG119" s="938"/>
      <c r="AH119" s="938"/>
      <c r="AI119" s="938"/>
      <c r="AJ119" s="939"/>
      <c r="AK119" s="940" t="s">
        <v>65</v>
      </c>
      <c r="AL119" s="938"/>
      <c r="AM119" s="938"/>
      <c r="AN119" s="938"/>
      <c r="AO119" s="939"/>
      <c r="AP119" s="941" t="s">
        <v>65</v>
      </c>
      <c r="AQ119" s="942"/>
      <c r="AR119" s="942"/>
      <c r="AS119" s="942"/>
      <c r="AT119" s="943"/>
      <c r="AU119" s="981"/>
      <c r="AV119" s="982"/>
      <c r="AW119" s="982"/>
      <c r="AX119" s="982"/>
      <c r="AY119" s="982"/>
      <c r="AZ119" s="133" t="s">
        <v>120</v>
      </c>
      <c r="BA119" s="133"/>
      <c r="BB119" s="133"/>
      <c r="BC119" s="133"/>
      <c r="BD119" s="133"/>
      <c r="BE119" s="133"/>
      <c r="BF119" s="133"/>
      <c r="BG119" s="133"/>
      <c r="BH119" s="133"/>
      <c r="BI119" s="133"/>
      <c r="BJ119" s="133"/>
      <c r="BK119" s="133"/>
      <c r="BL119" s="133"/>
      <c r="BM119" s="133"/>
      <c r="BN119" s="133"/>
      <c r="BO119" s="897" t="s">
        <v>397</v>
      </c>
      <c r="BP119" s="898"/>
      <c r="BQ119" s="902">
        <v>15047901</v>
      </c>
      <c r="BR119" s="903"/>
      <c r="BS119" s="903"/>
      <c r="BT119" s="903"/>
      <c r="BU119" s="903"/>
      <c r="BV119" s="903">
        <v>14945754</v>
      </c>
      <c r="BW119" s="903"/>
      <c r="BX119" s="903"/>
      <c r="BY119" s="903"/>
      <c r="BZ119" s="903"/>
      <c r="CA119" s="903">
        <v>14862030</v>
      </c>
      <c r="CB119" s="903"/>
      <c r="CC119" s="903"/>
      <c r="CD119" s="903"/>
      <c r="CE119" s="903"/>
      <c r="CF119" s="786"/>
      <c r="CG119" s="787"/>
      <c r="CH119" s="787"/>
      <c r="CI119" s="787"/>
      <c r="CJ119" s="896"/>
      <c r="CK119" s="975"/>
      <c r="CL119" s="933"/>
      <c r="CM119" s="858" t="s">
        <v>398</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t="s">
        <v>65</v>
      </c>
      <c r="DH119" s="803"/>
      <c r="DI119" s="803"/>
      <c r="DJ119" s="803"/>
      <c r="DK119" s="804"/>
      <c r="DL119" s="805" t="s">
        <v>65</v>
      </c>
      <c r="DM119" s="803"/>
      <c r="DN119" s="803"/>
      <c r="DO119" s="803"/>
      <c r="DP119" s="804"/>
      <c r="DQ119" s="805" t="s">
        <v>65</v>
      </c>
      <c r="DR119" s="803"/>
      <c r="DS119" s="803"/>
      <c r="DT119" s="803"/>
      <c r="DU119" s="804"/>
      <c r="DV119" s="871" t="s">
        <v>65</v>
      </c>
      <c r="DW119" s="872"/>
      <c r="DX119" s="872"/>
      <c r="DY119" s="872"/>
      <c r="DZ119" s="873"/>
    </row>
    <row r="120" spans="1:130" s="102" customFormat="1" ht="26.25" customHeight="1" x14ac:dyDescent="0.15">
      <c r="A120" s="930"/>
      <c r="B120" s="931"/>
      <c r="C120" s="868" t="s">
        <v>375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65</v>
      </c>
      <c r="AB120" s="820"/>
      <c r="AC120" s="820"/>
      <c r="AD120" s="820"/>
      <c r="AE120" s="821"/>
      <c r="AF120" s="822" t="s">
        <v>65</v>
      </c>
      <c r="AG120" s="820"/>
      <c r="AH120" s="820"/>
      <c r="AI120" s="820"/>
      <c r="AJ120" s="821"/>
      <c r="AK120" s="822" t="s">
        <v>65</v>
      </c>
      <c r="AL120" s="820"/>
      <c r="AM120" s="820"/>
      <c r="AN120" s="820"/>
      <c r="AO120" s="821"/>
      <c r="AP120" s="861" t="s">
        <v>65</v>
      </c>
      <c r="AQ120" s="862"/>
      <c r="AR120" s="862"/>
      <c r="AS120" s="862"/>
      <c r="AT120" s="863"/>
      <c r="AU120" s="920" t="s">
        <v>399</v>
      </c>
      <c r="AV120" s="921"/>
      <c r="AW120" s="921"/>
      <c r="AX120" s="921"/>
      <c r="AY120" s="922"/>
      <c r="AZ120" s="883" t="s">
        <v>400</v>
      </c>
      <c r="BA120" s="848"/>
      <c r="BB120" s="848"/>
      <c r="BC120" s="848"/>
      <c r="BD120" s="848"/>
      <c r="BE120" s="848"/>
      <c r="BF120" s="848"/>
      <c r="BG120" s="848"/>
      <c r="BH120" s="848"/>
      <c r="BI120" s="848"/>
      <c r="BJ120" s="848"/>
      <c r="BK120" s="848"/>
      <c r="BL120" s="848"/>
      <c r="BM120" s="848"/>
      <c r="BN120" s="848"/>
      <c r="BO120" s="848"/>
      <c r="BP120" s="849"/>
      <c r="BQ120" s="884">
        <v>2521218</v>
      </c>
      <c r="BR120" s="865"/>
      <c r="BS120" s="865"/>
      <c r="BT120" s="865"/>
      <c r="BU120" s="865"/>
      <c r="BV120" s="865">
        <v>2334173</v>
      </c>
      <c r="BW120" s="865"/>
      <c r="BX120" s="865"/>
      <c r="BY120" s="865"/>
      <c r="BZ120" s="865"/>
      <c r="CA120" s="865">
        <v>3208547</v>
      </c>
      <c r="CB120" s="865"/>
      <c r="CC120" s="865"/>
      <c r="CD120" s="865"/>
      <c r="CE120" s="865"/>
      <c r="CF120" s="909">
        <v>51.5</v>
      </c>
      <c r="CG120" s="910"/>
      <c r="CH120" s="910"/>
      <c r="CI120" s="910"/>
      <c r="CJ120" s="910"/>
      <c r="CK120" s="911" t="s">
        <v>401</v>
      </c>
      <c r="CL120" s="875"/>
      <c r="CM120" s="875"/>
      <c r="CN120" s="875"/>
      <c r="CO120" s="876"/>
      <c r="CP120" s="915" t="s">
        <v>344</v>
      </c>
      <c r="CQ120" s="916"/>
      <c r="CR120" s="916"/>
      <c r="CS120" s="916"/>
      <c r="CT120" s="916"/>
      <c r="CU120" s="916"/>
      <c r="CV120" s="916"/>
      <c r="CW120" s="916"/>
      <c r="CX120" s="916"/>
      <c r="CY120" s="916"/>
      <c r="CZ120" s="916"/>
      <c r="DA120" s="916"/>
      <c r="DB120" s="916"/>
      <c r="DC120" s="916"/>
      <c r="DD120" s="916"/>
      <c r="DE120" s="916"/>
      <c r="DF120" s="917"/>
      <c r="DG120" s="884">
        <v>4890585</v>
      </c>
      <c r="DH120" s="865"/>
      <c r="DI120" s="865"/>
      <c r="DJ120" s="865"/>
      <c r="DK120" s="865"/>
      <c r="DL120" s="865">
        <v>5047150</v>
      </c>
      <c r="DM120" s="865"/>
      <c r="DN120" s="865"/>
      <c r="DO120" s="865"/>
      <c r="DP120" s="865"/>
      <c r="DQ120" s="865">
        <v>5201291</v>
      </c>
      <c r="DR120" s="865"/>
      <c r="DS120" s="865"/>
      <c r="DT120" s="865"/>
      <c r="DU120" s="865"/>
      <c r="DV120" s="866">
        <v>83.5</v>
      </c>
      <c r="DW120" s="866"/>
      <c r="DX120" s="866"/>
      <c r="DY120" s="866"/>
      <c r="DZ120" s="867"/>
    </row>
    <row r="121" spans="1:130" s="102" customFormat="1" ht="26.25" customHeight="1" x14ac:dyDescent="0.15">
      <c r="A121" s="930"/>
      <c r="B121" s="931"/>
      <c r="C121" s="906" t="s">
        <v>402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65</v>
      </c>
      <c r="AB121" s="820"/>
      <c r="AC121" s="820"/>
      <c r="AD121" s="820"/>
      <c r="AE121" s="821"/>
      <c r="AF121" s="822" t="s">
        <v>65</v>
      </c>
      <c r="AG121" s="820"/>
      <c r="AH121" s="820"/>
      <c r="AI121" s="820"/>
      <c r="AJ121" s="821"/>
      <c r="AK121" s="822" t="s">
        <v>65</v>
      </c>
      <c r="AL121" s="820"/>
      <c r="AM121" s="820"/>
      <c r="AN121" s="820"/>
      <c r="AO121" s="821"/>
      <c r="AP121" s="861" t="s">
        <v>65</v>
      </c>
      <c r="AQ121" s="862"/>
      <c r="AR121" s="862"/>
      <c r="AS121" s="862"/>
      <c r="AT121" s="863"/>
      <c r="AU121" s="923"/>
      <c r="AV121" s="924"/>
      <c r="AW121" s="924"/>
      <c r="AX121" s="924"/>
      <c r="AY121" s="925"/>
      <c r="AZ121" s="855" t="s">
        <v>403</v>
      </c>
      <c r="BA121" s="790"/>
      <c r="BB121" s="790"/>
      <c r="BC121" s="790"/>
      <c r="BD121" s="790"/>
      <c r="BE121" s="790"/>
      <c r="BF121" s="790"/>
      <c r="BG121" s="790"/>
      <c r="BH121" s="790"/>
      <c r="BI121" s="790"/>
      <c r="BJ121" s="790"/>
      <c r="BK121" s="790"/>
      <c r="BL121" s="790"/>
      <c r="BM121" s="790"/>
      <c r="BN121" s="790"/>
      <c r="BO121" s="790"/>
      <c r="BP121" s="791"/>
      <c r="BQ121" s="856">
        <v>770918</v>
      </c>
      <c r="BR121" s="857"/>
      <c r="BS121" s="857"/>
      <c r="BT121" s="857"/>
      <c r="BU121" s="857"/>
      <c r="BV121" s="857">
        <v>721625</v>
      </c>
      <c r="BW121" s="857"/>
      <c r="BX121" s="857"/>
      <c r="BY121" s="857"/>
      <c r="BZ121" s="857"/>
      <c r="CA121" s="857">
        <v>739944</v>
      </c>
      <c r="CB121" s="857"/>
      <c r="CC121" s="857"/>
      <c r="CD121" s="857"/>
      <c r="CE121" s="857"/>
      <c r="CF121" s="918">
        <v>11.9</v>
      </c>
      <c r="CG121" s="919"/>
      <c r="CH121" s="919"/>
      <c r="CI121" s="919"/>
      <c r="CJ121" s="919"/>
      <c r="CK121" s="912"/>
      <c r="CL121" s="878"/>
      <c r="CM121" s="878"/>
      <c r="CN121" s="878"/>
      <c r="CO121" s="879"/>
      <c r="CP121" s="887" t="s">
        <v>339</v>
      </c>
      <c r="CQ121" s="888"/>
      <c r="CR121" s="888"/>
      <c r="CS121" s="888"/>
      <c r="CT121" s="888"/>
      <c r="CU121" s="888"/>
      <c r="CV121" s="888"/>
      <c r="CW121" s="888"/>
      <c r="CX121" s="888"/>
      <c r="CY121" s="888"/>
      <c r="CZ121" s="888"/>
      <c r="DA121" s="888"/>
      <c r="DB121" s="888"/>
      <c r="DC121" s="888"/>
      <c r="DD121" s="888"/>
      <c r="DE121" s="888"/>
      <c r="DF121" s="889"/>
      <c r="DG121" s="856" t="s">
        <v>65</v>
      </c>
      <c r="DH121" s="857"/>
      <c r="DI121" s="857"/>
      <c r="DJ121" s="857"/>
      <c r="DK121" s="857"/>
      <c r="DL121" s="857" t="s">
        <v>65</v>
      </c>
      <c r="DM121" s="857"/>
      <c r="DN121" s="857"/>
      <c r="DO121" s="857"/>
      <c r="DP121" s="857"/>
      <c r="DQ121" s="857" t="s">
        <v>65</v>
      </c>
      <c r="DR121" s="857"/>
      <c r="DS121" s="857"/>
      <c r="DT121" s="857"/>
      <c r="DU121" s="857"/>
      <c r="DV121" s="834" t="s">
        <v>65</v>
      </c>
      <c r="DW121" s="834"/>
      <c r="DX121" s="834"/>
      <c r="DY121" s="834"/>
      <c r="DZ121" s="835"/>
    </row>
    <row r="122" spans="1:130" s="102" customFormat="1" ht="26.25" customHeight="1" x14ac:dyDescent="0.15">
      <c r="A122" s="930"/>
      <c r="B122" s="931"/>
      <c r="C122" s="868" t="s">
        <v>385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65</v>
      </c>
      <c r="AB122" s="820"/>
      <c r="AC122" s="820"/>
      <c r="AD122" s="820"/>
      <c r="AE122" s="821"/>
      <c r="AF122" s="822" t="s">
        <v>65</v>
      </c>
      <c r="AG122" s="820"/>
      <c r="AH122" s="820"/>
      <c r="AI122" s="820"/>
      <c r="AJ122" s="821"/>
      <c r="AK122" s="822" t="s">
        <v>65</v>
      </c>
      <c r="AL122" s="820"/>
      <c r="AM122" s="820"/>
      <c r="AN122" s="820"/>
      <c r="AO122" s="821"/>
      <c r="AP122" s="861" t="s">
        <v>65</v>
      </c>
      <c r="AQ122" s="862"/>
      <c r="AR122" s="862"/>
      <c r="AS122" s="862"/>
      <c r="AT122" s="863"/>
      <c r="AU122" s="923"/>
      <c r="AV122" s="924"/>
      <c r="AW122" s="924"/>
      <c r="AX122" s="924"/>
      <c r="AY122" s="925"/>
      <c r="AZ122" s="899" t="s">
        <v>404</v>
      </c>
      <c r="BA122" s="900"/>
      <c r="BB122" s="900"/>
      <c r="BC122" s="900"/>
      <c r="BD122" s="900"/>
      <c r="BE122" s="900"/>
      <c r="BF122" s="900"/>
      <c r="BG122" s="900"/>
      <c r="BH122" s="900"/>
      <c r="BI122" s="900"/>
      <c r="BJ122" s="900"/>
      <c r="BK122" s="900"/>
      <c r="BL122" s="900"/>
      <c r="BM122" s="900"/>
      <c r="BN122" s="900"/>
      <c r="BO122" s="900"/>
      <c r="BP122" s="901"/>
      <c r="BQ122" s="902">
        <v>11428428</v>
      </c>
      <c r="BR122" s="903"/>
      <c r="BS122" s="903"/>
      <c r="BT122" s="903"/>
      <c r="BU122" s="903"/>
      <c r="BV122" s="903">
        <v>11403237</v>
      </c>
      <c r="BW122" s="903"/>
      <c r="BX122" s="903"/>
      <c r="BY122" s="903"/>
      <c r="BZ122" s="903"/>
      <c r="CA122" s="903">
        <v>11255582</v>
      </c>
      <c r="CB122" s="903"/>
      <c r="CC122" s="903"/>
      <c r="CD122" s="903"/>
      <c r="CE122" s="903"/>
      <c r="CF122" s="904">
        <v>180.7</v>
      </c>
      <c r="CG122" s="905"/>
      <c r="CH122" s="905"/>
      <c r="CI122" s="905"/>
      <c r="CJ122" s="905"/>
      <c r="CK122" s="912"/>
      <c r="CL122" s="878"/>
      <c r="CM122" s="878"/>
      <c r="CN122" s="878"/>
      <c r="CO122" s="879"/>
      <c r="CP122" s="887" t="s">
        <v>341</v>
      </c>
      <c r="CQ122" s="888"/>
      <c r="CR122" s="888"/>
      <c r="CS122" s="888"/>
      <c r="CT122" s="888"/>
      <c r="CU122" s="888"/>
      <c r="CV122" s="888"/>
      <c r="CW122" s="888"/>
      <c r="CX122" s="888"/>
      <c r="CY122" s="888"/>
      <c r="CZ122" s="888"/>
      <c r="DA122" s="888"/>
      <c r="DB122" s="888"/>
      <c r="DC122" s="888"/>
      <c r="DD122" s="888"/>
      <c r="DE122" s="888"/>
      <c r="DF122" s="889"/>
      <c r="DG122" s="856" t="s">
        <v>65</v>
      </c>
      <c r="DH122" s="857"/>
      <c r="DI122" s="857"/>
      <c r="DJ122" s="857"/>
      <c r="DK122" s="857"/>
      <c r="DL122" s="857" t="s">
        <v>65</v>
      </c>
      <c r="DM122" s="857"/>
      <c r="DN122" s="857"/>
      <c r="DO122" s="857"/>
      <c r="DP122" s="857"/>
      <c r="DQ122" s="857" t="s">
        <v>65</v>
      </c>
      <c r="DR122" s="857"/>
      <c r="DS122" s="857"/>
      <c r="DT122" s="857"/>
      <c r="DU122" s="857"/>
      <c r="DV122" s="834" t="s">
        <v>65</v>
      </c>
      <c r="DW122" s="834"/>
      <c r="DX122" s="834"/>
      <c r="DY122" s="834"/>
      <c r="DZ122" s="835"/>
    </row>
    <row r="123" spans="1:130" s="102" customFormat="1" ht="26.25" customHeight="1" x14ac:dyDescent="0.15">
      <c r="A123" s="930"/>
      <c r="B123" s="931"/>
      <c r="C123" s="868" t="s">
        <v>391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65</v>
      </c>
      <c r="AB123" s="820"/>
      <c r="AC123" s="820"/>
      <c r="AD123" s="820"/>
      <c r="AE123" s="821"/>
      <c r="AF123" s="822" t="s">
        <v>65</v>
      </c>
      <c r="AG123" s="820"/>
      <c r="AH123" s="820"/>
      <c r="AI123" s="820"/>
      <c r="AJ123" s="821"/>
      <c r="AK123" s="822" t="s">
        <v>65</v>
      </c>
      <c r="AL123" s="820"/>
      <c r="AM123" s="820"/>
      <c r="AN123" s="820"/>
      <c r="AO123" s="821"/>
      <c r="AP123" s="861" t="s">
        <v>65</v>
      </c>
      <c r="AQ123" s="862"/>
      <c r="AR123" s="862"/>
      <c r="AS123" s="862"/>
      <c r="AT123" s="863"/>
      <c r="AU123" s="926"/>
      <c r="AV123" s="927"/>
      <c r="AW123" s="927"/>
      <c r="AX123" s="927"/>
      <c r="AY123" s="927"/>
      <c r="AZ123" s="133" t="s">
        <v>120</v>
      </c>
      <c r="BA123" s="133"/>
      <c r="BB123" s="133"/>
      <c r="BC123" s="133"/>
      <c r="BD123" s="133"/>
      <c r="BE123" s="133"/>
      <c r="BF123" s="133"/>
      <c r="BG123" s="133"/>
      <c r="BH123" s="133"/>
      <c r="BI123" s="133"/>
      <c r="BJ123" s="133"/>
      <c r="BK123" s="133"/>
      <c r="BL123" s="133"/>
      <c r="BM123" s="133"/>
      <c r="BN123" s="133"/>
      <c r="BO123" s="897" t="s">
        <v>405</v>
      </c>
      <c r="BP123" s="898"/>
      <c r="BQ123" s="894">
        <v>14720564</v>
      </c>
      <c r="BR123" s="895"/>
      <c r="BS123" s="895"/>
      <c r="BT123" s="895"/>
      <c r="BU123" s="895"/>
      <c r="BV123" s="895">
        <v>14459035</v>
      </c>
      <c r="BW123" s="895"/>
      <c r="BX123" s="895"/>
      <c r="BY123" s="895"/>
      <c r="BZ123" s="895"/>
      <c r="CA123" s="895">
        <v>15204073</v>
      </c>
      <c r="CB123" s="895"/>
      <c r="CC123" s="895"/>
      <c r="CD123" s="895"/>
      <c r="CE123" s="895"/>
      <c r="CF123" s="786"/>
      <c r="CG123" s="787"/>
      <c r="CH123" s="787"/>
      <c r="CI123" s="787"/>
      <c r="CJ123" s="896"/>
      <c r="CK123" s="912"/>
      <c r="CL123" s="878"/>
      <c r="CM123" s="878"/>
      <c r="CN123" s="878"/>
      <c r="CO123" s="879"/>
      <c r="CP123" s="887" t="s">
        <v>340</v>
      </c>
      <c r="CQ123" s="888"/>
      <c r="CR123" s="888"/>
      <c r="CS123" s="888"/>
      <c r="CT123" s="888"/>
      <c r="CU123" s="888"/>
      <c r="CV123" s="888"/>
      <c r="CW123" s="888"/>
      <c r="CX123" s="888"/>
      <c r="CY123" s="888"/>
      <c r="CZ123" s="888"/>
      <c r="DA123" s="888"/>
      <c r="DB123" s="888"/>
      <c r="DC123" s="888"/>
      <c r="DD123" s="888"/>
      <c r="DE123" s="888"/>
      <c r="DF123" s="889"/>
      <c r="DG123" s="819" t="s">
        <v>65</v>
      </c>
      <c r="DH123" s="820"/>
      <c r="DI123" s="820"/>
      <c r="DJ123" s="820"/>
      <c r="DK123" s="821"/>
      <c r="DL123" s="822" t="s">
        <v>65</v>
      </c>
      <c r="DM123" s="820"/>
      <c r="DN123" s="820"/>
      <c r="DO123" s="820"/>
      <c r="DP123" s="821"/>
      <c r="DQ123" s="822" t="s">
        <v>65</v>
      </c>
      <c r="DR123" s="820"/>
      <c r="DS123" s="820"/>
      <c r="DT123" s="820"/>
      <c r="DU123" s="821"/>
      <c r="DV123" s="861" t="s">
        <v>65</v>
      </c>
      <c r="DW123" s="862"/>
      <c r="DX123" s="862"/>
      <c r="DY123" s="862"/>
      <c r="DZ123" s="863"/>
    </row>
    <row r="124" spans="1:130" s="102" customFormat="1" ht="26.25" customHeight="1" thickBot="1" x14ac:dyDescent="0.2">
      <c r="A124" s="930"/>
      <c r="B124" s="931"/>
      <c r="C124" s="868" t="s">
        <v>394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65</v>
      </c>
      <c r="AB124" s="820"/>
      <c r="AC124" s="820"/>
      <c r="AD124" s="820"/>
      <c r="AE124" s="821"/>
      <c r="AF124" s="822" t="s">
        <v>65</v>
      </c>
      <c r="AG124" s="820"/>
      <c r="AH124" s="820"/>
      <c r="AI124" s="820"/>
      <c r="AJ124" s="821"/>
      <c r="AK124" s="822" t="s">
        <v>65</v>
      </c>
      <c r="AL124" s="820"/>
      <c r="AM124" s="820"/>
      <c r="AN124" s="820"/>
      <c r="AO124" s="821"/>
      <c r="AP124" s="861" t="s">
        <v>65</v>
      </c>
      <c r="AQ124" s="862"/>
      <c r="AR124" s="862"/>
      <c r="AS124" s="862"/>
      <c r="AT124" s="863"/>
      <c r="AU124" s="890" t="s">
        <v>406</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5.2</v>
      </c>
      <c r="BR124" s="885"/>
      <c r="BS124" s="885"/>
      <c r="BT124" s="885"/>
      <c r="BU124" s="885"/>
      <c r="BV124" s="885">
        <v>7.7</v>
      </c>
      <c r="BW124" s="885"/>
      <c r="BX124" s="885"/>
      <c r="BY124" s="885"/>
      <c r="BZ124" s="885"/>
      <c r="CA124" s="885" t="s">
        <v>65</v>
      </c>
      <c r="CB124" s="885"/>
      <c r="CC124" s="885"/>
      <c r="CD124" s="885"/>
      <c r="CE124" s="885"/>
      <c r="CF124" s="764"/>
      <c r="CG124" s="765"/>
      <c r="CH124" s="765"/>
      <c r="CI124" s="765"/>
      <c r="CJ124" s="886"/>
      <c r="CK124" s="913"/>
      <c r="CL124" s="913"/>
      <c r="CM124" s="913"/>
      <c r="CN124" s="913"/>
      <c r="CO124" s="914"/>
      <c r="CP124" s="887" t="s">
        <v>407</v>
      </c>
      <c r="CQ124" s="888"/>
      <c r="CR124" s="888"/>
      <c r="CS124" s="888"/>
      <c r="CT124" s="888"/>
      <c r="CU124" s="888"/>
      <c r="CV124" s="888"/>
      <c r="CW124" s="888"/>
      <c r="CX124" s="888"/>
      <c r="CY124" s="888"/>
      <c r="CZ124" s="888"/>
      <c r="DA124" s="888"/>
      <c r="DB124" s="888"/>
      <c r="DC124" s="888"/>
      <c r="DD124" s="888"/>
      <c r="DE124" s="888"/>
      <c r="DF124" s="889"/>
      <c r="DG124" s="802" t="s">
        <v>65</v>
      </c>
      <c r="DH124" s="803"/>
      <c r="DI124" s="803"/>
      <c r="DJ124" s="803"/>
      <c r="DK124" s="804"/>
      <c r="DL124" s="805" t="s">
        <v>65</v>
      </c>
      <c r="DM124" s="803"/>
      <c r="DN124" s="803"/>
      <c r="DO124" s="803"/>
      <c r="DP124" s="804"/>
      <c r="DQ124" s="805" t="s">
        <v>65</v>
      </c>
      <c r="DR124" s="803"/>
      <c r="DS124" s="803"/>
      <c r="DT124" s="803"/>
      <c r="DU124" s="804"/>
      <c r="DV124" s="871" t="s">
        <v>65</v>
      </c>
      <c r="DW124" s="872"/>
      <c r="DX124" s="872"/>
      <c r="DY124" s="872"/>
      <c r="DZ124" s="873"/>
    </row>
    <row r="125" spans="1:130" s="102" customFormat="1" ht="26.25" customHeight="1" x14ac:dyDescent="0.15">
      <c r="A125" s="930"/>
      <c r="B125" s="931"/>
      <c r="C125" s="868" t="s">
        <v>396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65</v>
      </c>
      <c r="AB125" s="820"/>
      <c r="AC125" s="820"/>
      <c r="AD125" s="820"/>
      <c r="AE125" s="821"/>
      <c r="AF125" s="822" t="s">
        <v>65</v>
      </c>
      <c r="AG125" s="820"/>
      <c r="AH125" s="820"/>
      <c r="AI125" s="820"/>
      <c r="AJ125" s="821"/>
      <c r="AK125" s="822" t="s">
        <v>65</v>
      </c>
      <c r="AL125" s="820"/>
      <c r="AM125" s="820"/>
      <c r="AN125" s="820"/>
      <c r="AO125" s="821"/>
      <c r="AP125" s="861" t="s">
        <v>65</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408</v>
      </c>
      <c r="CL125" s="875"/>
      <c r="CM125" s="875"/>
      <c r="CN125" s="875"/>
      <c r="CO125" s="876"/>
      <c r="CP125" s="883" t="s">
        <v>409</v>
      </c>
      <c r="CQ125" s="848"/>
      <c r="CR125" s="848"/>
      <c r="CS125" s="848"/>
      <c r="CT125" s="848"/>
      <c r="CU125" s="848"/>
      <c r="CV125" s="848"/>
      <c r="CW125" s="848"/>
      <c r="CX125" s="848"/>
      <c r="CY125" s="848"/>
      <c r="CZ125" s="848"/>
      <c r="DA125" s="848"/>
      <c r="DB125" s="848"/>
      <c r="DC125" s="848"/>
      <c r="DD125" s="848"/>
      <c r="DE125" s="848"/>
      <c r="DF125" s="849"/>
      <c r="DG125" s="884" t="s">
        <v>65</v>
      </c>
      <c r="DH125" s="865"/>
      <c r="DI125" s="865"/>
      <c r="DJ125" s="865"/>
      <c r="DK125" s="865"/>
      <c r="DL125" s="865" t="s">
        <v>65</v>
      </c>
      <c r="DM125" s="865"/>
      <c r="DN125" s="865"/>
      <c r="DO125" s="865"/>
      <c r="DP125" s="865"/>
      <c r="DQ125" s="865" t="s">
        <v>65</v>
      </c>
      <c r="DR125" s="865"/>
      <c r="DS125" s="865"/>
      <c r="DT125" s="865"/>
      <c r="DU125" s="865"/>
      <c r="DV125" s="866" t="s">
        <v>65</v>
      </c>
      <c r="DW125" s="866"/>
      <c r="DX125" s="866"/>
      <c r="DY125" s="866"/>
      <c r="DZ125" s="867"/>
    </row>
    <row r="126" spans="1:130" s="102" customFormat="1" ht="26.25" customHeight="1" thickBot="1" x14ac:dyDescent="0.2">
      <c r="A126" s="930"/>
      <c r="B126" s="931"/>
      <c r="C126" s="868" t="s">
        <v>398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65</v>
      </c>
      <c r="AB126" s="820"/>
      <c r="AC126" s="820"/>
      <c r="AD126" s="820"/>
      <c r="AE126" s="821"/>
      <c r="AF126" s="822" t="s">
        <v>65</v>
      </c>
      <c r="AG126" s="820"/>
      <c r="AH126" s="820"/>
      <c r="AI126" s="820"/>
      <c r="AJ126" s="821"/>
      <c r="AK126" s="822" t="s">
        <v>65</v>
      </c>
      <c r="AL126" s="820"/>
      <c r="AM126" s="820"/>
      <c r="AN126" s="820"/>
      <c r="AO126" s="821"/>
      <c r="AP126" s="861" t="s">
        <v>65</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410</v>
      </c>
      <c r="CQ126" s="790"/>
      <c r="CR126" s="790"/>
      <c r="CS126" s="790"/>
      <c r="CT126" s="790"/>
      <c r="CU126" s="790"/>
      <c r="CV126" s="790"/>
      <c r="CW126" s="790"/>
      <c r="CX126" s="790"/>
      <c r="CY126" s="790"/>
      <c r="CZ126" s="790"/>
      <c r="DA126" s="790"/>
      <c r="DB126" s="790"/>
      <c r="DC126" s="790"/>
      <c r="DD126" s="790"/>
      <c r="DE126" s="790"/>
      <c r="DF126" s="791"/>
      <c r="DG126" s="856" t="s">
        <v>65</v>
      </c>
      <c r="DH126" s="857"/>
      <c r="DI126" s="857"/>
      <c r="DJ126" s="857"/>
      <c r="DK126" s="857"/>
      <c r="DL126" s="857" t="s">
        <v>65</v>
      </c>
      <c r="DM126" s="857"/>
      <c r="DN126" s="857"/>
      <c r="DO126" s="857"/>
      <c r="DP126" s="857"/>
      <c r="DQ126" s="857" t="s">
        <v>65</v>
      </c>
      <c r="DR126" s="857"/>
      <c r="DS126" s="857"/>
      <c r="DT126" s="857"/>
      <c r="DU126" s="857"/>
      <c r="DV126" s="834" t="s">
        <v>65</v>
      </c>
      <c r="DW126" s="834"/>
      <c r="DX126" s="834"/>
      <c r="DY126" s="834"/>
      <c r="DZ126" s="835"/>
    </row>
    <row r="127" spans="1:130" s="102" customFormat="1" ht="26.25" customHeight="1" x14ac:dyDescent="0.15">
      <c r="A127" s="932"/>
      <c r="B127" s="933"/>
      <c r="C127" s="858" t="s">
        <v>411</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t="s">
        <v>65</v>
      </c>
      <c r="AB127" s="820"/>
      <c r="AC127" s="820"/>
      <c r="AD127" s="820"/>
      <c r="AE127" s="821"/>
      <c r="AF127" s="822" t="s">
        <v>65</v>
      </c>
      <c r="AG127" s="820"/>
      <c r="AH127" s="820"/>
      <c r="AI127" s="820"/>
      <c r="AJ127" s="821"/>
      <c r="AK127" s="822" t="s">
        <v>65</v>
      </c>
      <c r="AL127" s="820"/>
      <c r="AM127" s="820"/>
      <c r="AN127" s="820"/>
      <c r="AO127" s="821"/>
      <c r="AP127" s="861" t="s">
        <v>65</v>
      </c>
      <c r="AQ127" s="862"/>
      <c r="AR127" s="862"/>
      <c r="AS127" s="862"/>
      <c r="AT127" s="863"/>
      <c r="AU127" s="138"/>
      <c r="AV127" s="138"/>
      <c r="AW127" s="138"/>
      <c r="AX127" s="864" t="s">
        <v>412</v>
      </c>
      <c r="AY127" s="852"/>
      <c r="AZ127" s="852"/>
      <c r="BA127" s="852"/>
      <c r="BB127" s="852"/>
      <c r="BC127" s="852"/>
      <c r="BD127" s="852"/>
      <c r="BE127" s="853"/>
      <c r="BF127" s="851" t="s">
        <v>413</v>
      </c>
      <c r="BG127" s="852"/>
      <c r="BH127" s="852"/>
      <c r="BI127" s="852"/>
      <c r="BJ127" s="852"/>
      <c r="BK127" s="852"/>
      <c r="BL127" s="853"/>
      <c r="BM127" s="851" t="s">
        <v>414</v>
      </c>
      <c r="BN127" s="852"/>
      <c r="BO127" s="852"/>
      <c r="BP127" s="852"/>
      <c r="BQ127" s="852"/>
      <c r="BR127" s="852"/>
      <c r="BS127" s="853"/>
      <c r="BT127" s="851" t="s">
        <v>415</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416</v>
      </c>
      <c r="CQ127" s="790"/>
      <c r="CR127" s="790"/>
      <c r="CS127" s="790"/>
      <c r="CT127" s="790"/>
      <c r="CU127" s="790"/>
      <c r="CV127" s="790"/>
      <c r="CW127" s="790"/>
      <c r="CX127" s="790"/>
      <c r="CY127" s="790"/>
      <c r="CZ127" s="790"/>
      <c r="DA127" s="790"/>
      <c r="DB127" s="790"/>
      <c r="DC127" s="790"/>
      <c r="DD127" s="790"/>
      <c r="DE127" s="790"/>
      <c r="DF127" s="791"/>
      <c r="DG127" s="856" t="s">
        <v>65</v>
      </c>
      <c r="DH127" s="857"/>
      <c r="DI127" s="857"/>
      <c r="DJ127" s="857"/>
      <c r="DK127" s="857"/>
      <c r="DL127" s="857" t="s">
        <v>65</v>
      </c>
      <c r="DM127" s="857"/>
      <c r="DN127" s="857"/>
      <c r="DO127" s="857"/>
      <c r="DP127" s="857"/>
      <c r="DQ127" s="857" t="s">
        <v>65</v>
      </c>
      <c r="DR127" s="857"/>
      <c r="DS127" s="857"/>
      <c r="DT127" s="857"/>
      <c r="DU127" s="857"/>
      <c r="DV127" s="834" t="s">
        <v>65</v>
      </c>
      <c r="DW127" s="834"/>
      <c r="DX127" s="834"/>
      <c r="DY127" s="834"/>
      <c r="DZ127" s="835"/>
    </row>
    <row r="128" spans="1:130" s="102" customFormat="1" ht="26.25" customHeight="1" thickBot="1" x14ac:dyDescent="0.2">
      <c r="A128" s="836" t="s">
        <v>417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418</v>
      </c>
      <c r="X128" s="838"/>
      <c r="Y128" s="838"/>
      <c r="Z128" s="839"/>
      <c r="AA128" s="840">
        <v>87861</v>
      </c>
      <c r="AB128" s="841"/>
      <c r="AC128" s="841"/>
      <c r="AD128" s="841"/>
      <c r="AE128" s="842"/>
      <c r="AF128" s="843">
        <v>75920</v>
      </c>
      <c r="AG128" s="841"/>
      <c r="AH128" s="841"/>
      <c r="AI128" s="841"/>
      <c r="AJ128" s="842"/>
      <c r="AK128" s="843">
        <v>94578</v>
      </c>
      <c r="AL128" s="841"/>
      <c r="AM128" s="841"/>
      <c r="AN128" s="841"/>
      <c r="AO128" s="842"/>
      <c r="AP128" s="844"/>
      <c r="AQ128" s="845"/>
      <c r="AR128" s="845"/>
      <c r="AS128" s="845"/>
      <c r="AT128" s="846"/>
      <c r="AU128" s="138"/>
      <c r="AV128" s="138"/>
      <c r="AW128" s="138"/>
      <c r="AX128" s="847" t="s">
        <v>419</v>
      </c>
      <c r="AY128" s="848"/>
      <c r="AZ128" s="848"/>
      <c r="BA128" s="848"/>
      <c r="BB128" s="848"/>
      <c r="BC128" s="848"/>
      <c r="BD128" s="848"/>
      <c r="BE128" s="849"/>
      <c r="BF128" s="826" t="s">
        <v>65</v>
      </c>
      <c r="BG128" s="827"/>
      <c r="BH128" s="827"/>
      <c r="BI128" s="827"/>
      <c r="BJ128" s="827"/>
      <c r="BK128" s="827"/>
      <c r="BL128" s="850"/>
      <c r="BM128" s="826">
        <v>14.01</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420</v>
      </c>
      <c r="CQ128" s="768"/>
      <c r="CR128" s="768"/>
      <c r="CS128" s="768"/>
      <c r="CT128" s="768"/>
      <c r="CU128" s="768"/>
      <c r="CV128" s="768"/>
      <c r="CW128" s="768"/>
      <c r="CX128" s="768"/>
      <c r="CY128" s="768"/>
      <c r="CZ128" s="768"/>
      <c r="DA128" s="768"/>
      <c r="DB128" s="768"/>
      <c r="DC128" s="768"/>
      <c r="DD128" s="768"/>
      <c r="DE128" s="768"/>
      <c r="DF128" s="769"/>
      <c r="DG128" s="830" t="s">
        <v>65</v>
      </c>
      <c r="DH128" s="831"/>
      <c r="DI128" s="831"/>
      <c r="DJ128" s="831"/>
      <c r="DK128" s="831"/>
      <c r="DL128" s="831">
        <v>4669</v>
      </c>
      <c r="DM128" s="831"/>
      <c r="DN128" s="831"/>
      <c r="DO128" s="831"/>
      <c r="DP128" s="831"/>
      <c r="DQ128" s="831">
        <v>17601</v>
      </c>
      <c r="DR128" s="831"/>
      <c r="DS128" s="831"/>
      <c r="DT128" s="831"/>
      <c r="DU128" s="831"/>
      <c r="DV128" s="832">
        <v>0.3</v>
      </c>
      <c r="DW128" s="832"/>
      <c r="DX128" s="832"/>
      <c r="DY128" s="832"/>
      <c r="DZ128" s="833"/>
    </row>
    <row r="129" spans="1:131" s="102" customFormat="1" ht="26.25" customHeight="1" x14ac:dyDescent="0.15">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421</v>
      </c>
      <c r="X129" s="817"/>
      <c r="Y129" s="817"/>
      <c r="Z129" s="818"/>
      <c r="AA129" s="819">
        <v>7049760</v>
      </c>
      <c r="AB129" s="820"/>
      <c r="AC129" s="820"/>
      <c r="AD129" s="820"/>
      <c r="AE129" s="821"/>
      <c r="AF129" s="822">
        <v>7161651</v>
      </c>
      <c r="AG129" s="820"/>
      <c r="AH129" s="820"/>
      <c r="AI129" s="820"/>
      <c r="AJ129" s="821"/>
      <c r="AK129" s="822">
        <v>7113861</v>
      </c>
      <c r="AL129" s="820"/>
      <c r="AM129" s="820"/>
      <c r="AN129" s="820"/>
      <c r="AO129" s="821"/>
      <c r="AP129" s="823"/>
      <c r="AQ129" s="824"/>
      <c r="AR129" s="824"/>
      <c r="AS129" s="824"/>
      <c r="AT129" s="825"/>
      <c r="AU129" s="140"/>
      <c r="AV129" s="140"/>
      <c r="AW129" s="140"/>
      <c r="AX129" s="789" t="s">
        <v>422</v>
      </c>
      <c r="AY129" s="790"/>
      <c r="AZ129" s="790"/>
      <c r="BA129" s="790"/>
      <c r="BB129" s="790"/>
      <c r="BC129" s="790"/>
      <c r="BD129" s="790"/>
      <c r="BE129" s="791"/>
      <c r="BF129" s="809" t="s">
        <v>65</v>
      </c>
      <c r="BG129" s="810"/>
      <c r="BH129" s="810"/>
      <c r="BI129" s="810"/>
      <c r="BJ129" s="810"/>
      <c r="BK129" s="810"/>
      <c r="BL129" s="811"/>
      <c r="BM129" s="809">
        <v>19.010000000000002</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423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424</v>
      </c>
      <c r="X130" s="817"/>
      <c r="Y130" s="817"/>
      <c r="Z130" s="818"/>
      <c r="AA130" s="819">
        <v>873482</v>
      </c>
      <c r="AB130" s="820"/>
      <c r="AC130" s="820"/>
      <c r="AD130" s="820"/>
      <c r="AE130" s="821"/>
      <c r="AF130" s="822">
        <v>887172</v>
      </c>
      <c r="AG130" s="820"/>
      <c r="AH130" s="820"/>
      <c r="AI130" s="820"/>
      <c r="AJ130" s="821"/>
      <c r="AK130" s="822">
        <v>885343</v>
      </c>
      <c r="AL130" s="820"/>
      <c r="AM130" s="820"/>
      <c r="AN130" s="820"/>
      <c r="AO130" s="821"/>
      <c r="AP130" s="823"/>
      <c r="AQ130" s="824"/>
      <c r="AR130" s="824"/>
      <c r="AS130" s="824"/>
      <c r="AT130" s="825"/>
      <c r="AU130" s="140"/>
      <c r="AV130" s="140"/>
      <c r="AW130" s="140"/>
      <c r="AX130" s="789" t="s">
        <v>425</v>
      </c>
      <c r="AY130" s="790"/>
      <c r="AZ130" s="790"/>
      <c r="BA130" s="790"/>
      <c r="BB130" s="790"/>
      <c r="BC130" s="790"/>
      <c r="BD130" s="790"/>
      <c r="BE130" s="791"/>
      <c r="BF130" s="792">
        <v>4.5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426</v>
      </c>
      <c r="X131" s="800"/>
      <c r="Y131" s="800"/>
      <c r="Z131" s="801"/>
      <c r="AA131" s="802">
        <v>6176278</v>
      </c>
      <c r="AB131" s="803"/>
      <c r="AC131" s="803"/>
      <c r="AD131" s="803"/>
      <c r="AE131" s="804"/>
      <c r="AF131" s="805">
        <v>6274479</v>
      </c>
      <c r="AG131" s="803"/>
      <c r="AH131" s="803"/>
      <c r="AI131" s="803"/>
      <c r="AJ131" s="804"/>
      <c r="AK131" s="805">
        <v>6228518</v>
      </c>
      <c r="AL131" s="803"/>
      <c r="AM131" s="803"/>
      <c r="AN131" s="803"/>
      <c r="AO131" s="804"/>
      <c r="AP131" s="806"/>
      <c r="AQ131" s="807"/>
      <c r="AR131" s="807"/>
      <c r="AS131" s="807"/>
      <c r="AT131" s="808"/>
      <c r="AU131" s="140"/>
      <c r="AV131" s="140"/>
      <c r="AW131" s="140"/>
      <c r="AX131" s="767" t="s">
        <v>427</v>
      </c>
      <c r="AY131" s="768"/>
      <c r="AZ131" s="768"/>
      <c r="BA131" s="768"/>
      <c r="BB131" s="768"/>
      <c r="BC131" s="768"/>
      <c r="BD131" s="768"/>
      <c r="BE131" s="769"/>
      <c r="BF131" s="770" t="s">
        <v>65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428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429</v>
      </c>
      <c r="W132" s="780"/>
      <c r="X132" s="780"/>
      <c r="Y132" s="780"/>
      <c r="Z132" s="781"/>
      <c r="AA132" s="782">
        <v>4.4922848359999996</v>
      </c>
      <c r="AB132" s="783"/>
      <c r="AC132" s="783"/>
      <c r="AD132" s="783"/>
      <c r="AE132" s="784"/>
      <c r="AF132" s="785">
        <v>5.0243056040000003</v>
      </c>
      <c r="AG132" s="783"/>
      <c r="AH132" s="783"/>
      <c r="AI132" s="783"/>
      <c r="AJ132" s="784"/>
      <c r="AK132" s="785">
        <v>4.1075902810000002</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430</v>
      </c>
      <c r="W133" s="759"/>
      <c r="X133" s="759"/>
      <c r="Y133" s="759"/>
      <c r="Z133" s="760"/>
      <c r="AA133" s="761">
        <v>4</v>
      </c>
      <c r="AB133" s="762"/>
      <c r="AC133" s="762"/>
      <c r="AD133" s="762"/>
      <c r="AE133" s="763"/>
      <c r="AF133" s="761">
        <v>4.5</v>
      </c>
      <c r="AG133" s="762"/>
      <c r="AH133" s="762"/>
      <c r="AI133" s="762"/>
      <c r="AJ133" s="763"/>
      <c r="AK133" s="761">
        <v>4.5</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X1vVG/BFM3x0f87fyvtID/OG6JhEUaIFue3iR7TTHCzWXkCU4m0Ni0l1zS/J0mS03Twg3N10V+fYfikCXQEPxA==" saltValue="ACk0K7wo30q6b5Nxy+0s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WAxlZQygs71xCYbxspY9wr1aqzXOFNFiH85OqPO+33hsu50qdXYXncMmNXKN7JeCc5ZJ3TxDkInTgg1iuxm9vQ==" saltValue="7Q3Rng5yiXYBhPe7EFjD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2qyoMtWdSMRHQkXJOT32Qnt6/a93M+qMOnkxzD09VmnbwJ6SlCaD6snheglV41We//+l6GjPJFjR6QCg+uCRw==" saltValue="LuuYciVF/6Oy3igcOVor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432</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3" t="s">
        <v>433</v>
      </c>
      <c r="AP7" s="157"/>
      <c r="AQ7" s="158" t="s">
        <v>434</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4"/>
      <c r="AP8" s="163" t="s">
        <v>435</v>
      </c>
      <c r="AQ8" s="164" t="s">
        <v>436</v>
      </c>
      <c r="AR8" s="165" t="s">
        <v>437</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5" t="s">
        <v>438</v>
      </c>
      <c r="AL9" s="1186"/>
      <c r="AM9" s="1186"/>
      <c r="AN9" s="1187"/>
      <c r="AO9" s="166">
        <v>1739479</v>
      </c>
      <c r="AP9" s="166">
        <v>47875</v>
      </c>
      <c r="AQ9" s="167">
        <v>56845</v>
      </c>
      <c r="AR9" s="168">
        <v>-15.8</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5" t="s">
        <v>439</v>
      </c>
      <c r="AL10" s="1186"/>
      <c r="AM10" s="1186"/>
      <c r="AN10" s="1187"/>
      <c r="AO10" s="169">
        <v>356879</v>
      </c>
      <c r="AP10" s="169">
        <v>9822</v>
      </c>
      <c r="AQ10" s="170">
        <v>5922</v>
      </c>
      <c r="AR10" s="171">
        <v>65.900000000000006</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5" t="s">
        <v>440</v>
      </c>
      <c r="AL11" s="1186"/>
      <c r="AM11" s="1186"/>
      <c r="AN11" s="1187"/>
      <c r="AO11" s="169">
        <v>3744</v>
      </c>
      <c r="AP11" s="169">
        <v>103</v>
      </c>
      <c r="AQ11" s="170">
        <v>8264</v>
      </c>
      <c r="AR11" s="171">
        <v>-98.8</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5" t="s">
        <v>441</v>
      </c>
      <c r="AL12" s="1186"/>
      <c r="AM12" s="1186"/>
      <c r="AN12" s="1187"/>
      <c r="AO12" s="169" t="s">
        <v>442</v>
      </c>
      <c r="AP12" s="169" t="s">
        <v>442</v>
      </c>
      <c r="AQ12" s="170">
        <v>284</v>
      </c>
      <c r="AR12" s="171" t="s">
        <v>442</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5" t="s">
        <v>443</v>
      </c>
      <c r="AL13" s="1186"/>
      <c r="AM13" s="1186"/>
      <c r="AN13" s="1187"/>
      <c r="AO13" s="169" t="s">
        <v>442</v>
      </c>
      <c r="AP13" s="169" t="s">
        <v>442</v>
      </c>
      <c r="AQ13" s="170">
        <v>20</v>
      </c>
      <c r="AR13" s="171" t="s">
        <v>442</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5" t="s">
        <v>444</v>
      </c>
      <c r="AL14" s="1186"/>
      <c r="AM14" s="1186"/>
      <c r="AN14" s="1187"/>
      <c r="AO14" s="169">
        <v>96151</v>
      </c>
      <c r="AP14" s="169">
        <v>2646</v>
      </c>
      <c r="AQ14" s="170">
        <v>2517</v>
      </c>
      <c r="AR14" s="171">
        <v>5.0999999999999996</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5" t="s">
        <v>445</v>
      </c>
      <c r="AL15" s="1186"/>
      <c r="AM15" s="1186"/>
      <c r="AN15" s="1187"/>
      <c r="AO15" s="169">
        <v>49753</v>
      </c>
      <c r="AP15" s="169">
        <v>1369</v>
      </c>
      <c r="AQ15" s="170">
        <v>1185</v>
      </c>
      <c r="AR15" s="171">
        <v>15.5</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8" t="s">
        <v>446</v>
      </c>
      <c r="AL16" s="1189"/>
      <c r="AM16" s="1189"/>
      <c r="AN16" s="1190"/>
      <c r="AO16" s="169">
        <v>-160815</v>
      </c>
      <c r="AP16" s="169">
        <v>-4426</v>
      </c>
      <c r="AQ16" s="170">
        <v>-4726</v>
      </c>
      <c r="AR16" s="171">
        <v>-6.3</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8" t="s">
        <v>120</v>
      </c>
      <c r="AL17" s="1189"/>
      <c r="AM17" s="1189"/>
      <c r="AN17" s="1190"/>
      <c r="AO17" s="169">
        <v>2085191</v>
      </c>
      <c r="AP17" s="169">
        <v>57390</v>
      </c>
      <c r="AQ17" s="170">
        <v>70311</v>
      </c>
      <c r="AR17" s="171">
        <v>-18.399999999999999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447</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448</v>
      </c>
      <c r="AP20" s="177" t="s">
        <v>449</v>
      </c>
      <c r="AQ20" s="178" t="s">
        <v>450</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1" t="s">
        <v>451</v>
      </c>
      <c r="AL21" s="1192"/>
      <c r="AM21" s="1192"/>
      <c r="AN21" s="1193"/>
      <c r="AO21" s="181">
        <v>5.78</v>
      </c>
      <c r="AP21" s="182">
        <v>6.54</v>
      </c>
      <c r="AQ21" s="183">
        <v>-0.76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1" t="s">
        <v>452</v>
      </c>
      <c r="AL22" s="1192"/>
      <c r="AM22" s="1192"/>
      <c r="AN22" s="1193"/>
      <c r="AO22" s="186">
        <v>98.4</v>
      </c>
      <c r="AP22" s="187">
        <v>97.4</v>
      </c>
      <c r="AQ22" s="188">
        <v>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453</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455</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3" t="s">
        <v>433</v>
      </c>
      <c r="AP30" s="157"/>
      <c r="AQ30" s="158" t="s">
        <v>434</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4"/>
      <c r="AP31" s="163" t="s">
        <v>435</v>
      </c>
      <c r="AQ31" s="164" t="s">
        <v>436</v>
      </c>
      <c r="AR31" s="165" t="s">
        <v>437</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9" t="s">
        <v>456</v>
      </c>
      <c r="AL32" s="1170"/>
      <c r="AM32" s="1170"/>
      <c r="AN32" s="1171"/>
      <c r="AO32" s="196">
        <v>902013</v>
      </c>
      <c r="AP32" s="196">
        <v>24826</v>
      </c>
      <c r="AQ32" s="197">
        <v>31480</v>
      </c>
      <c r="AR32" s="198">
        <v>-21.1</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9" t="s">
        <v>457</v>
      </c>
      <c r="AL33" s="1170"/>
      <c r="AM33" s="1170"/>
      <c r="AN33" s="1171"/>
      <c r="AO33" s="196" t="s">
        <v>442</v>
      </c>
      <c r="AP33" s="196" t="s">
        <v>442</v>
      </c>
      <c r="AQ33" s="197" t="s">
        <v>442</v>
      </c>
      <c r="AR33" s="198" t="s">
        <v>442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9" t="s">
        <v>458</v>
      </c>
      <c r="AL34" s="1170"/>
      <c r="AM34" s="1170"/>
      <c r="AN34" s="1171"/>
      <c r="AO34" s="196" t="s">
        <v>442</v>
      </c>
      <c r="AP34" s="196" t="s">
        <v>442</v>
      </c>
      <c r="AQ34" s="197">
        <v>0</v>
      </c>
      <c r="AR34" s="198" t="s">
        <v>442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9" t="s">
        <v>459</v>
      </c>
      <c r="AL35" s="1170"/>
      <c r="AM35" s="1170"/>
      <c r="AN35" s="1171"/>
      <c r="AO35" s="196">
        <v>333750</v>
      </c>
      <c r="AP35" s="196">
        <v>9186</v>
      </c>
      <c r="AQ35" s="197">
        <v>9510</v>
      </c>
      <c r="AR35" s="198">
        <v>-3.4</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9" t="s">
        <v>460</v>
      </c>
      <c r="AL36" s="1170"/>
      <c r="AM36" s="1170"/>
      <c r="AN36" s="1171"/>
      <c r="AO36" s="196" t="s">
        <v>442</v>
      </c>
      <c r="AP36" s="196" t="s">
        <v>442</v>
      </c>
      <c r="AQ36" s="197">
        <v>2191</v>
      </c>
      <c r="AR36" s="198" t="s">
        <v>442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9" t="s">
        <v>461</v>
      </c>
      <c r="AL37" s="1170"/>
      <c r="AM37" s="1170"/>
      <c r="AN37" s="1171"/>
      <c r="AO37" s="196" t="s">
        <v>442</v>
      </c>
      <c r="AP37" s="196" t="s">
        <v>442</v>
      </c>
      <c r="AQ37" s="197">
        <v>905</v>
      </c>
      <c r="AR37" s="198" t="s">
        <v>442</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2" t="s">
        <v>462</v>
      </c>
      <c r="AL38" s="1173"/>
      <c r="AM38" s="1173"/>
      <c r="AN38" s="1174"/>
      <c r="AO38" s="199" t="s">
        <v>442</v>
      </c>
      <c r="AP38" s="199" t="s">
        <v>442</v>
      </c>
      <c r="AQ38" s="200">
        <v>0</v>
      </c>
      <c r="AR38" s="188" t="s">
        <v>442</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2" t="s">
        <v>463</v>
      </c>
      <c r="AL39" s="1173"/>
      <c r="AM39" s="1173"/>
      <c r="AN39" s="1174"/>
      <c r="AO39" s="196">
        <v>-94578</v>
      </c>
      <c r="AP39" s="196">
        <v>-2603</v>
      </c>
      <c r="AQ39" s="197">
        <v>-3197</v>
      </c>
      <c r="AR39" s="198">
        <v>-18.600000000000001</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9" t="s">
        <v>464</v>
      </c>
      <c r="AL40" s="1170"/>
      <c r="AM40" s="1170"/>
      <c r="AN40" s="1171"/>
      <c r="AO40" s="196">
        <v>-885343</v>
      </c>
      <c r="AP40" s="196">
        <v>-24367</v>
      </c>
      <c r="AQ40" s="197">
        <v>-28113</v>
      </c>
      <c r="AR40" s="198">
        <v>-13.3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5" t="s">
        <v>230</v>
      </c>
      <c r="AL41" s="1176"/>
      <c r="AM41" s="1176"/>
      <c r="AN41" s="1177"/>
      <c r="AO41" s="196">
        <v>255842</v>
      </c>
      <c r="AP41" s="196">
        <v>7041</v>
      </c>
      <c r="AQ41" s="197">
        <v>12777</v>
      </c>
      <c r="AR41" s="198">
        <v>-44.9</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8" t="s">
        <v>433</v>
      </c>
      <c r="AN49" s="1180" t="s">
        <v>468</v>
      </c>
      <c r="AO49" s="1181"/>
      <c r="AP49" s="1181"/>
      <c r="AQ49" s="1181"/>
      <c r="AR49" s="1182"/>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9"/>
      <c r="AN50" s="212" t="s">
        <v>469</v>
      </c>
      <c r="AO50" s="213" t="s">
        <v>470</v>
      </c>
      <c r="AP50" s="214" t="s">
        <v>471</v>
      </c>
      <c r="AQ50" s="215" t="s">
        <v>472</v>
      </c>
      <c r="AR50" s="216" t="s">
        <v>473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474</v>
      </c>
      <c r="AL51" s="209"/>
      <c r="AM51" s="217">
        <v>2184089</v>
      </c>
      <c r="AN51" s="218">
        <v>59234</v>
      </c>
      <c r="AO51" s="219">
        <v>47.1</v>
      </c>
      <c r="AP51" s="220">
        <v>49919</v>
      </c>
      <c r="AQ51" s="221">
        <v>-6.3</v>
      </c>
      <c r="AR51" s="222">
        <v>53.4</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475</v>
      </c>
      <c r="AM52" s="225">
        <v>1444226</v>
      </c>
      <c r="AN52" s="226">
        <v>39169</v>
      </c>
      <c r="AO52" s="227">
        <v>62.1</v>
      </c>
      <c r="AP52" s="228">
        <v>26398</v>
      </c>
      <c r="AQ52" s="229">
        <v>-8.6999999999999993</v>
      </c>
      <c r="AR52" s="230">
        <v>70.8</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476</v>
      </c>
      <c r="AL53" s="209"/>
      <c r="AM53" s="217">
        <v>1434000</v>
      </c>
      <c r="AN53" s="218">
        <v>38972</v>
      </c>
      <c r="AO53" s="219">
        <v>-34.200000000000003</v>
      </c>
      <c r="AP53" s="220">
        <v>47738</v>
      </c>
      <c r="AQ53" s="221">
        <v>-4.4000000000000004</v>
      </c>
      <c r="AR53" s="222">
        <v>-29.8</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475</v>
      </c>
      <c r="AM54" s="225">
        <v>981070</v>
      </c>
      <c r="AN54" s="226">
        <v>26662</v>
      </c>
      <c r="AO54" s="227">
        <v>-31.9</v>
      </c>
      <c r="AP54" s="228">
        <v>24937</v>
      </c>
      <c r="AQ54" s="229">
        <v>-5.5</v>
      </c>
      <c r="AR54" s="230">
        <v>-26.4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477</v>
      </c>
      <c r="AL55" s="209"/>
      <c r="AM55" s="217">
        <v>1105257</v>
      </c>
      <c r="AN55" s="218">
        <v>30159</v>
      </c>
      <c r="AO55" s="219">
        <v>-22.6</v>
      </c>
      <c r="AP55" s="220">
        <v>52191</v>
      </c>
      <c r="AQ55" s="221">
        <v>9.3000000000000007</v>
      </c>
      <c r="AR55" s="222">
        <v>-31.9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475</v>
      </c>
      <c r="AM56" s="225">
        <v>777367</v>
      </c>
      <c r="AN56" s="226">
        <v>21212</v>
      </c>
      <c r="AO56" s="227">
        <v>-20.399999999999999</v>
      </c>
      <c r="AP56" s="228">
        <v>24843</v>
      </c>
      <c r="AQ56" s="229">
        <v>-0.4</v>
      </c>
      <c r="AR56" s="230">
        <v>-20</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478</v>
      </c>
      <c r="AL57" s="209"/>
      <c r="AM57" s="217">
        <v>955588</v>
      </c>
      <c r="AN57" s="218">
        <v>26188</v>
      </c>
      <c r="AO57" s="219">
        <v>-13.2</v>
      </c>
      <c r="AP57" s="220">
        <v>47387</v>
      </c>
      <c r="AQ57" s="221">
        <v>-9.1999999999999993</v>
      </c>
      <c r="AR57" s="222">
        <v>-4</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475</v>
      </c>
      <c r="AM58" s="225">
        <v>678009</v>
      </c>
      <c r="AN58" s="226">
        <v>18581</v>
      </c>
      <c r="AO58" s="227">
        <v>-12.4</v>
      </c>
      <c r="AP58" s="228">
        <v>24928</v>
      </c>
      <c r="AQ58" s="229">
        <v>0.3</v>
      </c>
      <c r="AR58" s="230">
        <v>-12.7</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479</v>
      </c>
      <c r="AL59" s="209"/>
      <c r="AM59" s="217">
        <v>1093953</v>
      </c>
      <c r="AN59" s="218">
        <v>30108</v>
      </c>
      <c r="AO59" s="219">
        <v>15</v>
      </c>
      <c r="AP59" s="220">
        <v>51264</v>
      </c>
      <c r="AQ59" s="221">
        <v>8.1999999999999993</v>
      </c>
      <c r="AR59" s="222">
        <v>6.8</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475</v>
      </c>
      <c r="AM60" s="225">
        <v>820730</v>
      </c>
      <c r="AN60" s="226">
        <v>22588</v>
      </c>
      <c r="AO60" s="227">
        <v>21.6</v>
      </c>
      <c r="AP60" s="228">
        <v>26040</v>
      </c>
      <c r="AQ60" s="229">
        <v>4.5</v>
      </c>
      <c r="AR60" s="230">
        <v>17.100000000000001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480</v>
      </c>
      <c r="AL61" s="231"/>
      <c r="AM61" s="232">
        <v>1354577</v>
      </c>
      <c r="AN61" s="233">
        <v>36932</v>
      </c>
      <c r="AO61" s="234">
        <v>-1.6</v>
      </c>
      <c r="AP61" s="235">
        <v>49700</v>
      </c>
      <c r="AQ61" s="236">
        <v>-0.5</v>
      </c>
      <c r="AR61" s="222">
        <v>-1.1000000000000001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475</v>
      </c>
      <c r="AM62" s="225">
        <v>940280</v>
      </c>
      <c r="AN62" s="226">
        <v>25642</v>
      </c>
      <c r="AO62" s="227">
        <v>3.8</v>
      </c>
      <c r="AP62" s="228">
        <v>25429</v>
      </c>
      <c r="AQ62" s="229">
        <v>-2</v>
      </c>
      <c r="AR62" s="230">
        <v>5.8</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5l9hMvy4zry8IooGSqfgtetzXJsT6FkAeKHNSB59xuJ2vdLDSIZfC5WG90XflBYOxpI9MH2b05CvfaSz4wV6Rg==" saltValue="QZIi8sFfZ8IJFfhbL3t4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HeciRcJiIuSJsq+zbO+pElYK60klyCKkvCXKo1bvJ5MHqXBtIA+UikMl9/doZbAhN7CD6qOYRHG+948R6ukR/g==" saltValue="fJgovI275IGBT5nMpJR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Tdfge6CpgKqaSleIVTeBZzr8kRTf1jbkPisBaPxjLHYGPdf/dhKhQrFEkVM0PwElN9cWF3F7C/tM8sruzy6UwA==" saltValue="Y3SzAIwTLlyeyCd0MfAv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F37"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481</v>
      </c>
    </row>
    <row r="46" spans="2:10" ht="29.25" customHeight="1" thickBot="1" x14ac:dyDescent="0.25">
      <c r="B46" s="242" t="s">
        <v>25</v>
      </c>
      <c r="C46" s="243"/>
      <c r="D46" s="243"/>
      <c r="E46" s="244" t="s">
        <v>482</v>
      </c>
      <c r="F46" s="245" t="s">
        <v>4</v>
      </c>
      <c r="G46" s="246" t="s">
        <v>5</v>
      </c>
      <c r="H46" s="246" t="s">
        <v>6</v>
      </c>
      <c r="I46" s="246" t="s">
        <v>7</v>
      </c>
      <c r="J46" s="247" t="s">
        <v>8</v>
      </c>
    </row>
    <row r="47" spans="2:10" ht="57.75" customHeight="1" x14ac:dyDescent="0.15">
      <c r="B47" s="248"/>
      <c r="C47" s="1194" t="s">
        <v>483</v>
      </c>
      <c r="D47" s="1194"/>
      <c r="E47" s="1195"/>
      <c r="F47" s="249">
        <v>22.29</v>
      </c>
      <c r="G47" s="250">
        <v>19.41</v>
      </c>
      <c r="H47" s="250">
        <v>18.05</v>
      </c>
      <c r="I47" s="250">
        <v>17.07</v>
      </c>
      <c r="J47" s="251">
        <v>23.94</v>
      </c>
    </row>
    <row r="48" spans="2:10" ht="57.75" customHeight="1" x14ac:dyDescent="0.15">
      <c r="B48" s="252"/>
      <c r="C48" s="1196" t="s">
        <v>484</v>
      </c>
      <c r="D48" s="1196"/>
      <c r="E48" s="1197"/>
      <c r="F48" s="253">
        <v>7.5</v>
      </c>
      <c r="G48" s="254">
        <v>7.3</v>
      </c>
      <c r="H48" s="254">
        <v>7.04</v>
      </c>
      <c r="I48" s="254">
        <v>7.75</v>
      </c>
      <c r="J48" s="255">
        <v>9.01</v>
      </c>
    </row>
    <row r="49" spans="2:10" ht="57.75" customHeight="1" thickBot="1" x14ac:dyDescent="0.2">
      <c r="B49" s="256"/>
      <c r="C49" s="1198" t="s">
        <v>485</v>
      </c>
      <c r="D49" s="1198"/>
      <c r="E49" s="1199"/>
      <c r="F49" s="257" t="s">
        <v>486</v>
      </c>
      <c r="G49" s="258" t="s">
        <v>487</v>
      </c>
      <c r="H49" s="258" t="s">
        <v>488</v>
      </c>
      <c r="I49" s="258" t="s">
        <v>489</v>
      </c>
      <c r="J49" s="259">
        <v>4.03</v>
      </c>
    </row>
    <row r="50" spans="2:10" ht="13.5" customHeight="1" x14ac:dyDescent="0.15"/>
  </sheetData>
  <sheetProtection algorithmName="SHA-512" hashValue="As2r23xw+wBk7fuj8OkTinnB0Qq/+DwJHuJohIV86HhvZVb71DMPxOOxgxbCSpsqmXXZIGqqvZ82xlEiBKdFYQ==" saltValue="HYyN/DRpl71MPWCQaYLC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2021-09-22T05:14:51Z</cp:lastPrinted>
  <dcterms:created xsi:type="dcterms:W3CDTF">2021-07-27T00:11:48Z</dcterms:created>
  <dcterms:modified xsi:type="dcterms:W3CDTF">2021-10-21T06:34:39Z</dcterms:modified>
  <cp:category/>
</cp:coreProperties>
</file>