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6経営比較分析表\03_下水分回答\"/>
    </mc:Choice>
  </mc:AlternateContent>
  <workbookProtection workbookAlgorithmName="SHA-512" workbookHashValue="JTZUPAeb28dNt//f61g9pnRkzVBMkTwJ7h1Cio3IpvhzlRl8PS3vnwe3xztOtYiXkTSpXW+JO2D4/maGOzQQew==" workbookSaltValue="DmFW3mLPKqUcwN+QPMO3h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<sst xmlns="http://schemas.openxmlformats.org/spreadsheetml/2006/main" count="257" uniqueCount="115">
  <si>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</si>
  <si>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</si>
  <si>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</si>
  <si>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</si>
  <si>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</si>
  <si>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</si>
  <si>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</si>
  <si>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</si>
  <si>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</si>
  <si>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</si>
  <si>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</si>
  <si>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</si>
  <si>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</si>
  <si>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</si>
  <si>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</si>
  <si>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</si>
  <si>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</si>
  <si>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</si>
  <si>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</si>
  <si>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</si>
  <si>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</si>
  <si>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</si>
  <si>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</si>
  <si>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</si>
  <si>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</si>
  <si>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</si>
  <si>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</si>
  <si>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</si>
  <si>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</si>
  <si>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</si>
  <si>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</si>
  <si>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</si>
  <si>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</si>
  <si>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</si>
  <si>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</si>
  <si>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</si>
  <si>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</si>
  <si>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</si>
  <si>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</si>
  <si>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</si>
  <si>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</si>
  <si>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</si>
  <si>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</si>
  <si>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</si>
  <si>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</si>
  <si>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</si>
  <si>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</si>
  <si>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</si>
  <si>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</si>
  <si>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</si>
  <si>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</si>
  <si>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</si>
  <si>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</si>
  <si>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</si>
  <si>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</si>
  <si>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</si>
  <si>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</si>
  <si>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</si>
  <si>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</si>
  <si>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</si>
  <si>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</si>
  <si>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</si>
  <si>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</si>
  <si>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</si>
  <si>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</si>
  <si>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</si>
  <si>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</si>
  <si>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</si>
  <si>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</si>
  <si>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</si>
  <si>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</si>
  <si>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</si>
  <si>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</si>
  <si>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</si>
  <si>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</si>
  <si>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</si>
  <si>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</si>
  <si>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</si>
  <si>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</si>
  <si>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</si>
  <si>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</si>
  <si>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</si>
  <si>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</si>
  <si>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</si>
  <si>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</si>
  <si>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</si>
  <si>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</si>
  <si>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</si>
  <si>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</si>
  <si>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</si>
  <si>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</si>
  <si>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</si>
  <si>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</si>
  <si>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</si>
  <si>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</si>
  <si>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</si>
  <si>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</si>
  <si>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</si>
  <si>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</si>
  <si>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</si>
  <si>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</si>
  <si>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</si>
  <si>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</si>
  <si>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</si>
  <si>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</si>
  <si>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</si>
  <si>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</si>
  <si>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</si>
  <si>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</si>
  <si>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</si>
  <si>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</si>
  <si>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</si>
  <si>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５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</si>
  <si>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流動比率」や「企業債残高対事業規模比率」など類似団体との比較で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早急に使用料の適正化に取り組む必要があります。なお、経営戦略については、令和６年度に改定しましたが、経営戦略に基づく事業運営により、経営基盤の強化を図ります。
　また、現在は、施設の修繕に要する費用は少ない状況にあるものの、今後、施設の老朽化が段階的に進むため、ストックマネジメント計画に基づき、老朽化対策を計画的に進めます。</t>
    <rPh sb="2" eb="4">
      <t>リュウドウ</t>
    </rPh>
    <rPh sb="4" eb="6">
      <t>ヒリツ</t>
    </rPh>
    <rPh sb="9" eb="11">
      <t>キギョウ</t>
    </rPh>
    <rPh sb="11" eb="12">
      <t>サイ</t>
    </rPh>
    <rPh sb="12" eb="14">
      <t>ザンダカ</t>
    </rPh>
    <rPh sb="14" eb="15">
      <t>タイ</t>
    </rPh>
    <rPh sb="15" eb="17">
      <t>ジギョウ</t>
    </rPh>
    <rPh sb="17" eb="19">
      <t>キボ</t>
    </rPh>
    <rPh sb="19" eb="21">
      <t>ヒリツ</t>
    </rPh>
    <rPh sb="24" eb="26">
      <t>ルイジ</t>
    </rPh>
    <rPh sb="26" eb="28">
      <t>ダンタイ</t>
    </rPh>
    <rPh sb="30" eb="32">
      <t>ヒカク</t>
    </rPh>
    <rPh sb="33" eb="34">
      <t>オト</t>
    </rPh>
    <rPh sb="35" eb="37">
      <t>シヒョウ</t>
    </rPh>
    <rPh sb="41" eb="43">
      <t>ケイエイ</t>
    </rPh>
    <rPh sb="44" eb="46">
      <t>カイゼン</t>
    </rPh>
    <rPh sb="47" eb="49">
      <t>ヒツヨウ</t>
    </rPh>
    <rPh sb="50" eb="52">
      <t>ジョウキョウ</t>
    </rPh>
    <rPh sb="73" eb="74">
      <t>ワリ</t>
    </rPh>
    <rPh sb="75" eb="76">
      <t>ミ</t>
    </rPh>
    <rPh sb="79" eb="81">
      <t>ルイジ</t>
    </rPh>
    <rPh sb="81" eb="83">
      <t>ダンタイ</t>
    </rPh>
    <rPh sb="83" eb="85">
      <t>ヘイキン</t>
    </rPh>
    <rPh sb="86" eb="88">
      <t>ゼンコク</t>
    </rPh>
    <rPh sb="88" eb="90">
      <t>ヘイキン</t>
    </rPh>
    <rPh sb="93" eb="94">
      <t>シタ</t>
    </rPh>
    <rPh sb="102" eb="105">
      <t>シヨウリョウ</t>
    </rPh>
    <rPh sb="145" eb="147">
      <t>ソウキュウ</t>
    </rPh>
    <rPh sb="148" eb="151">
      <t>シヨウリョウ</t>
    </rPh>
    <rPh sb="160" eb="162">
      <t>ヒツヨウ</t>
    </rPh>
    <rPh sb="171" eb="173">
      <t>ケイエイ</t>
    </rPh>
    <rPh sb="173" eb="175">
      <t>センリャク</t>
    </rPh>
    <rPh sb="181" eb="183">
      <t>レイワ</t>
    </rPh>
    <rPh sb="184" eb="186">
      <t>ネンド</t>
    </rPh>
    <rPh sb="187" eb="189">
      <t>カイテイ</t>
    </rPh>
    <rPh sb="195" eb="197">
      <t>ケイエイ</t>
    </rPh>
    <rPh sb="197" eb="199">
      <t>センリャク</t>
    </rPh>
    <rPh sb="200" eb="201">
      <t>モト</t>
    </rPh>
    <rPh sb="203" eb="205">
      <t>ジギョウ</t>
    </rPh>
    <rPh sb="205" eb="207">
      <t>ウンエイ</t>
    </rPh>
    <rPh sb="211" eb="213">
      <t>ケイエイ</t>
    </rPh>
    <rPh sb="213" eb="215">
      <t>キバン</t>
    </rPh>
    <rPh sb="216" eb="218">
      <t>キョウカ</t>
    </rPh>
    <rPh sb="219" eb="220">
      <t>ハカ</t>
    </rPh>
    <rPh sb="229" eb="231">
      <t>ゲンザイ</t>
    </rPh>
    <rPh sb="233" eb="235">
      <t>シセツ</t>
    </rPh>
    <rPh sb="236" eb="238">
      <t>シュウゼン</t>
    </rPh>
    <rPh sb="239" eb="240">
      <t>ヨウ</t>
    </rPh>
    <rPh sb="242" eb="244">
      <t>ヒヨウ</t>
    </rPh>
    <rPh sb="245" eb="246">
      <t>スク</t>
    </rPh>
    <rPh sb="248" eb="250">
      <t>ジョウキョウ</t>
    </rPh>
    <rPh sb="260" eb="262">
      <t>シセツ</t>
    </rPh>
    <rPh sb="267" eb="270">
      <t>ダンカイテキ</t>
    </rPh>
    <rPh sb="289" eb="290">
      <t>モト</t>
    </rPh>
    <rPh sb="299" eb="302">
      <t>ケイカクテキ</t>
    </rPh>
    <rPh sb="303" eb="304">
      <t>スス</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</si>
  <si>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類似団体の平均値を上回っており、債務残高が高いこと、適正な料金収入の確保が必要であることを示しています。短期的な債務に対する支払い能力を示す「流動比率」は、負債に占める企業債償還額の割合が高い等の理由から、他団体と比較し低い水準となっております。「経常収支比率」からは、単年度収支が黒字であることが分かり、他団体との比較からも数字の上では大きな問題はないもの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良好な状況といえます。使用料で回収すべき経費をどの程度使用料収入で賄えているかを示す「経費回収率」は、類似団体の平均値を下回り、70％に満たない状況にあることから、早急に使用料の適正化に取り組む必要があります。整備済み区域内の人がどの程度接続しているかを示す「水洗化率」は、類似団体の平均値、全国の平均値いずれも下回っており、接続の普及・促進に対する取り組みが課題です。
　水需要の減少、節水意識から世帯当たりの使用量は減少傾向にあり、使用料収入は依然厳しい状況です。経営の健全化、効率化に向け更なる取組が必要です。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3" eb="84">
      <t>トウ</t>
    </rPh>
    <rPh sb="88" eb="90">
      <t>キギョウ</t>
    </rPh>
    <rPh sb="115" eb="117">
      <t>ルイジ</t>
    </rPh>
    <rPh sb="117" eb="119">
      <t>ダンタイ</t>
    </rPh>
    <rPh sb="120" eb="123">
      <t>ヘイキンチ</t>
    </rPh>
    <rPh sb="124" eb="126">
      <t>ウワマワ</t>
    </rPh>
    <rPh sb="131" eb="133">
      <t>サイム</t>
    </rPh>
    <rPh sb="133" eb="135">
      <t>ザンダカ</t>
    </rPh>
    <rPh sb="136" eb="137">
      <t>タカ</t>
    </rPh>
    <rPh sb="141" eb="143">
      <t>テキセイ</t>
    </rPh>
    <rPh sb="144" eb="146">
      <t>リョウキン</t>
    </rPh>
    <rPh sb="146" eb="148">
      <t>シュウニュウ</t>
    </rPh>
    <rPh sb="149" eb="151">
      <t>カクホ</t>
    </rPh>
    <rPh sb="152" eb="154">
      <t>ヒツヨウ</t>
    </rPh>
    <rPh sb="160" eb="161">
      <t>シメ</t>
    </rPh>
    <rPh sb="211" eb="212">
      <t>トウ</t>
    </rPh>
    <rPh sb="213" eb="215">
      <t>リユウ</t>
    </rPh>
    <rPh sb="239" eb="241">
      <t>ケイジョウ</t>
    </rPh>
    <rPh sb="241" eb="243">
      <t>シュウシ</t>
    </rPh>
    <rPh sb="243" eb="245">
      <t>ヒリツ</t>
    </rPh>
    <rPh sb="250" eb="253">
      <t>タンネンド</t>
    </rPh>
    <rPh sb="253" eb="255">
      <t>シュウシ</t>
    </rPh>
    <rPh sb="256" eb="258">
      <t>クロジ</t>
    </rPh>
    <rPh sb="264" eb="265">
      <t>ワ</t>
    </rPh>
    <rPh sb="268" eb="269">
      <t>タ</t>
    </rPh>
    <rPh sb="269" eb="271">
      <t>ダンタイ</t>
    </rPh>
    <rPh sb="273" eb="275">
      <t>ヒカク</t>
    </rPh>
    <rPh sb="278" eb="280">
      <t>スウジ</t>
    </rPh>
    <rPh sb="281" eb="282">
      <t>ウエ</t>
    </rPh>
    <rPh sb="284" eb="285">
      <t>オオ</t>
    </rPh>
    <rPh sb="287" eb="289">
      <t>モンダイ</t>
    </rPh>
    <rPh sb="295" eb="296">
      <t>オモ</t>
    </rPh>
    <rPh sb="305" eb="307">
      <t>イッパン</t>
    </rPh>
    <rPh sb="307" eb="309">
      <t>カイケイ</t>
    </rPh>
    <rPh sb="312" eb="314">
      <t>クリイレ</t>
    </rPh>
    <rPh sb="314" eb="315">
      <t>キン</t>
    </rPh>
    <rPh sb="316" eb="317">
      <t>オオ</t>
    </rPh>
    <rPh sb="319" eb="321">
      <t>イゾン</t>
    </rPh>
    <rPh sb="325" eb="327">
      <t>ゲンジョウ</t>
    </rPh>
    <rPh sb="328" eb="329">
      <t>フ</t>
    </rPh>
    <rPh sb="334" eb="336">
      <t>クリイレ</t>
    </rPh>
    <rPh sb="336" eb="337">
      <t>キン</t>
    </rPh>
    <rPh sb="338" eb="340">
      <t>シュクショウ</t>
    </rPh>
    <rPh sb="347" eb="348">
      <t>オオ</t>
    </rPh>
    <rPh sb="350" eb="352">
      <t>カダイ</t>
    </rPh>
    <rPh sb="360" eb="362">
      <t>タンイ</t>
    </rPh>
    <rPh sb="362" eb="363">
      <t>ア</t>
    </rPh>
    <rPh sb="366" eb="368">
      <t>オスイ</t>
    </rPh>
    <rPh sb="368" eb="370">
      <t>ショリ</t>
    </rPh>
    <rPh sb="372" eb="373">
      <t>シメ</t>
    </rPh>
    <rPh sb="375" eb="377">
      <t>オスイ</t>
    </rPh>
    <rPh sb="377" eb="379">
      <t>ショリ</t>
    </rPh>
    <rPh sb="379" eb="381">
      <t>ゲンカ</t>
    </rPh>
    <rPh sb="384" eb="386">
      <t>ルイジ</t>
    </rPh>
    <rPh sb="386" eb="388">
      <t>ダンタイ</t>
    </rPh>
    <rPh sb="389" eb="391">
      <t>ヒカク</t>
    </rPh>
    <rPh sb="394" eb="395">
      <t>ヒク</t>
    </rPh>
    <rPh sb="396" eb="398">
      <t>スウチ</t>
    </rPh>
    <rPh sb="399" eb="401">
      <t>スイイ</t>
    </rPh>
    <rPh sb="406" eb="408">
      <t>リョウコウ</t>
    </rPh>
    <rPh sb="409" eb="411">
      <t>ジョウキョウ</t>
    </rPh>
    <rPh sb="421" eb="423">
      <t>カイシュウ</t>
    </rPh>
    <rPh sb="426" eb="428">
      <t>ケイヒ</t>
    </rPh>
    <rPh sb="431" eb="433">
      <t>テイド</t>
    </rPh>
    <rPh sb="433" eb="436">
      <t>シヨウリョウ</t>
    </rPh>
    <rPh sb="436" eb="438">
      <t>シュウニュウ</t>
    </rPh>
    <rPh sb="439" eb="440">
      <t>マカナ</t>
    </rPh>
    <rPh sb="446" eb="447">
      <t>シメ</t>
    </rPh>
    <rPh sb="449" eb="451">
      <t>ケイヒ</t>
    </rPh>
    <rPh sb="451" eb="454">
      <t>カイシュウリツ</t>
    </rPh>
    <rPh sb="457" eb="459">
      <t>ルイジ</t>
    </rPh>
    <rPh sb="459" eb="461">
      <t>ダンタイ</t>
    </rPh>
    <rPh sb="462" eb="465">
      <t>ヘイキンチ</t>
    </rPh>
    <rPh sb="466" eb="468">
      <t>シタマワ</t>
    </rPh>
    <rPh sb="474" eb="475">
      <t>ミ</t>
    </rPh>
    <rPh sb="478" eb="480">
      <t>ジョウキョウ</t>
    </rPh>
    <rPh sb="488" eb="490">
      <t>ソウキュウ</t>
    </rPh>
    <rPh sb="491" eb="494">
      <t>シヨウリョウ</t>
    </rPh>
    <rPh sb="495" eb="498">
      <t>テキセイカ</t>
    </rPh>
    <rPh sb="499" eb="500">
      <t>ト</t>
    </rPh>
    <rPh sb="501" eb="502">
      <t>ク</t>
    </rPh>
    <rPh sb="503" eb="505">
      <t>ヒツヨウ</t>
    </rPh>
    <rPh sb="511" eb="513">
      <t>セイビ</t>
    </rPh>
    <rPh sb="513" eb="514">
      <t>ズ</t>
    </rPh>
    <rPh sb="515" eb="517">
      <t>クイキ</t>
    </rPh>
    <rPh sb="517" eb="518">
      <t>ナイ</t>
    </rPh>
    <rPh sb="519" eb="520">
      <t>ヒト</t>
    </rPh>
    <rPh sb="523" eb="525">
      <t>テイド</t>
    </rPh>
    <rPh sb="525" eb="527">
      <t>セツゾク</t>
    </rPh>
    <rPh sb="533" eb="534">
      <t>シメ</t>
    </rPh>
    <rPh sb="536" eb="539">
      <t>スイセンカ</t>
    </rPh>
    <rPh sb="539" eb="540">
      <t>リツ</t>
    </rPh>
    <rPh sb="543" eb="545">
      <t>ルイジ</t>
    </rPh>
    <rPh sb="545" eb="547">
      <t>ダンタイ</t>
    </rPh>
    <rPh sb="548" eb="551">
      <t>ヘイキンチ</t>
    </rPh>
    <rPh sb="552" eb="554">
      <t>ゼンコク</t>
    </rPh>
    <rPh sb="555" eb="558">
      <t>ヘイキンチ</t>
    </rPh>
    <rPh sb="562" eb="564">
      <t>シタマワ</t>
    </rPh>
    <rPh sb="569" eb="571">
      <t>セツゾク</t>
    </rPh>
    <rPh sb="572" eb="574">
      <t>フキュウ</t>
    </rPh>
    <rPh sb="575" eb="577">
      <t>ソクシン</t>
    </rPh>
    <rPh sb="578" eb="579">
      <t>タイ</t>
    </rPh>
    <rPh sb="581" eb="582">
      <t>ト</t>
    </rPh>
    <rPh sb="583" eb="584">
      <t>ク</t>
    </rPh>
    <rPh sb="586" eb="588">
      <t>カダイ</t>
    </rPh>
    <rPh sb="593" eb="594">
      <t>ミズ</t>
    </rPh>
    <rPh sb="594" eb="596">
      <t>ジュヨウ</t>
    </rPh>
    <rPh sb="597" eb="599">
      <t>ゲンショウ</t>
    </rPh>
    <rPh sb="600" eb="602">
      <t>セッスイ</t>
    </rPh>
    <rPh sb="602" eb="604">
      <t>イシキ</t>
    </rPh>
    <rPh sb="606" eb="608">
      <t>セタイ</t>
    </rPh>
    <rPh sb="608" eb="609">
      <t>ア</t>
    </rPh>
    <rPh sb="616" eb="618">
      <t>ゲンショウ</t>
    </rPh>
    <rPh sb="618" eb="620">
      <t>ケイコウ</t>
    </rPh>
    <rPh sb="624" eb="627">
      <t>シヨウリョウ</t>
    </rPh>
    <rPh sb="630" eb="632">
      <t>イゼン</t>
    </rPh>
    <rPh sb="653" eb="654">
      <t>サラ</t>
    </rPh>
    <rPh sb="656" eb="658">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</si>
</sst>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0.04</c:v>
                </c:pt>
                <c:pt idx="4">
                  <c:v>0</c:v>
                </c:pt>
              </c:numCache>
            </c:numRef>
          </c:val>
          <c:extLst>
            <c:ext xmlns:c16="http://schemas.microsoft.com/office/drawing/2014/chart" uri="{C3380CC4-5D6E-409C-BE32-E72D297353CC}">
              <c16:uniqueId val="{00000000-2868-4A31-9422-EA238AF3DA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2868-4A31-9422-EA238AF3DA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80-4BA1-ACCC-2C9A21E998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E380-4BA1-ACCC-2C9A21E998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81.87</c:v>
                </c:pt>
                <c:pt idx="2">
                  <c:v>80.66</c:v>
                </c:pt>
                <c:pt idx="3">
                  <c:v>81.34</c:v>
                </c:pt>
                <c:pt idx="4">
                  <c:v>81.459999999999994</c:v>
                </c:pt>
              </c:numCache>
            </c:numRef>
          </c:val>
          <c:extLst>
            <c:ext xmlns:c16="http://schemas.microsoft.com/office/drawing/2014/chart" uri="{C3380CC4-5D6E-409C-BE32-E72D297353CC}">
              <c16:uniqueId val="{00000000-E0B3-444C-9434-DF2E4ECFA2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E0B3-444C-9434-DF2E4ECFA2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105.41</c:v>
                </c:pt>
                <c:pt idx="2">
                  <c:v>103.85</c:v>
                </c:pt>
                <c:pt idx="3">
                  <c:v>104.4</c:v>
                </c:pt>
                <c:pt idx="4">
                  <c:v>102.84</c:v>
                </c:pt>
              </c:numCache>
            </c:numRef>
          </c:val>
          <c:extLst>
            <c:ext xmlns:c16="http://schemas.microsoft.com/office/drawing/2014/chart" uri="{C3380CC4-5D6E-409C-BE32-E72D297353CC}">
              <c16:uniqueId val="{00000000-698B-4DB9-AD48-6F18276E6C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698B-4DB9-AD48-6F18276E6C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2.4300000000000002</c:v>
                </c:pt>
                <c:pt idx="2">
                  <c:v>4.7</c:v>
                </c:pt>
                <c:pt idx="3">
                  <c:v>6.86</c:v>
                </c:pt>
                <c:pt idx="4">
                  <c:v>9.01</c:v>
                </c:pt>
              </c:numCache>
            </c:numRef>
          </c:val>
          <c:extLst>
            <c:ext xmlns:c16="http://schemas.microsoft.com/office/drawing/2014/chart" uri="{C3380CC4-5D6E-409C-BE32-E72D297353CC}">
              <c16:uniqueId val="{00000000-FC05-4385-A722-ABB8A4F10C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FC05-4385-A722-ABB8A4F10C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0CB-4F92-B608-E67AE3EA15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10CB-4F92-B608-E67AE3EA15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267-430E-B789-FAB9773B92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D267-430E-B789-FAB9773B92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29.24</c:v>
                </c:pt>
                <c:pt idx="2">
                  <c:v>35.21</c:v>
                </c:pt>
                <c:pt idx="3">
                  <c:v>47.18</c:v>
                </c:pt>
                <c:pt idx="4">
                  <c:v>39.520000000000003</c:v>
                </c:pt>
              </c:numCache>
            </c:numRef>
          </c:val>
          <c:extLst>
            <c:ext xmlns:c16="http://schemas.microsoft.com/office/drawing/2014/chart" uri="{C3380CC4-5D6E-409C-BE32-E72D297353CC}">
              <c16:uniqueId val="{00000000-9C57-4ED9-9CE7-73D976E357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9C57-4ED9-9CE7-73D976E357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1563.29</c:v>
                </c:pt>
                <c:pt idx="2">
                  <c:v>1585.02</c:v>
                </c:pt>
                <c:pt idx="3">
                  <c:v>1607.46</c:v>
                </c:pt>
                <c:pt idx="4">
                  <c:v>1568.1</c:v>
                </c:pt>
              </c:numCache>
            </c:numRef>
          </c:val>
          <c:extLst>
            <c:ext xmlns:c16="http://schemas.microsoft.com/office/drawing/2014/chart" uri="{C3380CC4-5D6E-409C-BE32-E72D297353CC}">
              <c16:uniqueId val="{00000000-A7F8-4EE9-9B73-E96B4F03B4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A7F8-4EE9-9B73-E96B4F03B4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68.42</c:v>
                </c:pt>
                <c:pt idx="2">
                  <c:v>68.59</c:v>
                </c:pt>
                <c:pt idx="3">
                  <c:v>67.72</c:v>
                </c:pt>
                <c:pt idx="4">
                  <c:v>68.53</c:v>
                </c:pt>
              </c:numCache>
            </c:numRef>
          </c:val>
          <c:extLst>
            <c:ext xmlns:c16="http://schemas.microsoft.com/office/drawing/2014/chart" uri="{C3380CC4-5D6E-409C-BE32-E72D297353CC}">
              <c16:uniqueId val="{00000000-E1FB-405E-BEF9-0956B81ADF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E1FB-405E-BEF9-0956B81ADF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152.55000000000001</c:v>
                </c:pt>
                <c:pt idx="4">
                  <c:v>151.24</c:v>
                </c:pt>
              </c:numCache>
            </c:numRef>
          </c:val>
          <c:extLst>
            <c:ext xmlns:c16="http://schemas.microsoft.com/office/drawing/2014/chart" uri="{C3380CC4-5D6E-409C-BE32-E72D297353CC}">
              <c16:uniqueId val="{00000000-9B6F-48BB-9777-C213301454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9B6F-48BB-9777-C213301454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view="pageBreakPreview" topLeftCell="AJ14" zoomScaleNormal="100" zoomScaleSheetLayoutView="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群馬県　玉村町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35732</v>
      </c>
      <c r="AM8" s="41"/>
      <c r="AN8" s="41"/>
      <c r="AO8" s="41"/>
      <c r="AP8" s="41"/>
      <c r="AQ8" s="41"/>
      <c r="AR8" s="41"/>
      <c r="AS8" s="41"/>
      <c r="AT8" s="34">
        <f>データ!T6</f>
        <v>25.78</v>
      </c>
      <c r="AU8" s="34"/>
      <c r="AV8" s="34"/>
      <c r="AW8" s="34"/>
      <c r="AX8" s="34"/>
      <c r="AY8" s="34"/>
      <c r="AZ8" s="34"/>
      <c r="BA8" s="34"/>
      <c r="BB8" s="34">
        <f>データ!U6</f>
        <v>1386.04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41.65</v>
      </c>
      <c r="J10" s="34"/>
      <c r="K10" s="34"/>
      <c r="L10" s="34"/>
      <c r="M10" s="34"/>
      <c r="N10" s="34"/>
      <c r="O10" s="34"/>
      <c r="P10" s="34">
        <f>データ!P6</f>
        <v>55.45</v>
      </c>
      <c r="Q10" s="34"/>
      <c r="R10" s="34"/>
      <c r="S10" s="34"/>
      <c r="T10" s="34"/>
      <c r="U10" s="34"/>
      <c r="V10" s="34"/>
      <c r="W10" s="34">
        <f>データ!Q6</f>
        <v>88.2</v>
      </c>
      <c r="X10" s="34"/>
      <c r="Y10" s="34"/>
      <c r="Z10" s="34"/>
      <c r="AA10" s="34"/>
      <c r="AB10" s="34"/>
      <c r="AC10" s="34"/>
      <c r="AD10" s="41">
        <f>データ!R6</f>
        <v>2090</v>
      </c>
      <c r="AE10" s="41"/>
      <c r="AF10" s="41"/>
      <c r="AG10" s="41"/>
      <c r="AH10" s="41"/>
      <c r="AI10" s="41"/>
      <c r="AJ10" s="41"/>
      <c r="AK10" s="2"/>
      <c r="AL10" s="41">
        <f>データ!V6</f>
        <v>19759</v>
      </c>
      <c r="AM10" s="41"/>
      <c r="AN10" s="41"/>
      <c r="AO10" s="41"/>
      <c r="AP10" s="41"/>
      <c r="AQ10" s="41"/>
      <c r="AR10" s="41"/>
      <c r="AS10" s="41"/>
      <c r="AT10" s="34">
        <f>データ!W6</f>
        <v>4.74</v>
      </c>
      <c r="AU10" s="34"/>
      <c r="AV10" s="34"/>
      <c r="AW10" s="34"/>
      <c r="AX10" s="34"/>
      <c r="AY10" s="34"/>
      <c r="AZ10" s="34"/>
      <c r="BA10" s="34"/>
      <c r="BB10" s="34">
        <f>データ!X6</f>
        <v>4168.57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v0/8oBw86GSkk96da2R0ON6gxitpdUoYf60rjSUFFW1KMnUlBQsv6i0VS9C41dDGdFcoBlsInwMjO9wFjYvwWA==" saltValue="e8Z8BJtUtDo/2yB5SthV0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104647</v>
      </c>
      <c r="D6" s="19">
        <f t="shared" si="3"/>
        <v>46</v>
      </c>
      <c r="E6" s="19">
        <f t="shared" si="3"/>
        <v>17</v>
      </c>
      <c r="F6" s="19">
        <f t="shared" si="3"/>
        <v>4</v>
      </c>
      <c r="G6" s="19">
        <f t="shared" si="3"/>
        <v>0</v>
      </c>
      <c r="H6" s="19" t="str">
        <f t="shared" si="3"/>
        <v>群馬県　玉村町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41.65</v>
      </c>
      <c r="P6" s="20">
        <f t="shared" si="3"/>
        <v>55.45</v>
      </c>
      <c r="Q6" s="20">
        <f t="shared" si="3"/>
        <v>88.2</v>
      </c>
      <c r="R6" s="20">
        <f t="shared" si="3"/>
        <v>2090</v>
      </c>
      <c r="S6" s="20">
        <f t="shared" si="3"/>
        <v>35732</v>
      </c>
      <c r="T6" s="20">
        <f t="shared" si="3"/>
        <v>25.78</v>
      </c>
      <c r="U6" s="20">
        <f t="shared" si="3"/>
        <v>1386.04</v>
      </c>
      <c r="V6" s="20">
        <f t="shared" si="3"/>
        <v>19759</v>
      </c>
      <c r="W6" s="20">
        <f t="shared" si="3"/>
        <v>4.74</v>
      </c>
      <c r="X6" s="20">
        <f t="shared" si="3"/>
        <v>4168.57</v>
      </c>
      <c r="Y6" s="21" t="str">
        <f>IF(Y7="",NA(),Y7)</f>
        <v>-</v>
      </c>
      <c r="Z6" s="21">
        <f t="shared" ref="Z6:AH6" si="4">IF(Z7="",NA(),Z7)</f>
        <v>105.41</v>
      </c>
      <c r="AA6" s="21">
        <f t="shared" si="4"/>
        <v>103.85</v>
      </c>
      <c r="AB6" s="21">
        <f t="shared" si="4"/>
        <v>104.4</v>
      </c>
      <c r="AC6" s="21">
        <f t="shared" si="4"/>
        <v>102.84</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29.24</v>
      </c>
      <c r="AW6" s="21">
        <f t="shared" si="6"/>
        <v>35.21</v>
      </c>
      <c r="AX6" s="21">
        <f t="shared" si="6"/>
        <v>47.18</v>
      </c>
      <c r="AY6" s="21">
        <f t="shared" si="6"/>
        <v>39.520000000000003</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1">
        <f t="shared" ref="BG6:BO6" si="7">IF(BG7="",NA(),BG7)</f>
        <v>1563.29</v>
      </c>
      <c r="BH6" s="21">
        <f t="shared" si="7"/>
        <v>1585.02</v>
      </c>
      <c r="BI6" s="21">
        <f t="shared" si="7"/>
        <v>1607.46</v>
      </c>
      <c r="BJ6" s="21">
        <f t="shared" si="7"/>
        <v>1568.1</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68.42</v>
      </c>
      <c r="BS6" s="21">
        <f t="shared" si="8"/>
        <v>68.59</v>
      </c>
      <c r="BT6" s="21">
        <f t="shared" si="8"/>
        <v>67.72</v>
      </c>
      <c r="BU6" s="21">
        <f t="shared" si="8"/>
        <v>68.53</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150</v>
      </c>
      <c r="CD6" s="21">
        <f t="shared" si="9"/>
        <v>150</v>
      </c>
      <c r="CE6" s="21">
        <f t="shared" si="9"/>
        <v>152.55000000000001</v>
      </c>
      <c r="CF6" s="21">
        <f t="shared" si="9"/>
        <v>151.24</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81.87</v>
      </c>
      <c r="CZ6" s="21">
        <f t="shared" si="11"/>
        <v>80.66</v>
      </c>
      <c r="DA6" s="21">
        <f t="shared" si="11"/>
        <v>81.34</v>
      </c>
      <c r="DB6" s="21">
        <f t="shared" si="11"/>
        <v>81.459999999999994</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2.4300000000000002</v>
      </c>
      <c r="DK6" s="21">
        <f t="shared" si="12"/>
        <v>4.7</v>
      </c>
      <c r="DL6" s="21">
        <f t="shared" si="12"/>
        <v>6.86</v>
      </c>
      <c r="DM6" s="21">
        <f t="shared" si="12"/>
        <v>9.01</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1">
        <f t="shared" si="14"/>
        <v>0.04</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104647</v>
      </c>
      <c r="D7" s="23">
        <v>46</v>
      </c>
      <c r="E7" s="23">
        <v>17</v>
      </c>
      <c r="F7" s="23">
        <v>4</v>
      </c>
      <c r="G7" s="23">
        <v>0</v>
      </c>
      <c r="H7" s="23" t="s">
        <v>96</v>
      </c>
      <c r="I7" s="23" t="s">
        <v>97</v>
      </c>
      <c r="J7" s="23" t="s">
        <v>98</v>
      </c>
      <c r="K7" s="23" t="s">
        <v>99</v>
      </c>
      <c r="L7" s="23" t="s">
        <v>100</v>
      </c>
      <c r="M7" s="23" t="s">
        <v>101</v>
      </c>
      <c r="N7" s="24" t="s">
        <v>102</v>
      </c>
      <c r="O7" s="24">
        <v>41.65</v>
      </c>
      <c r="P7" s="24">
        <v>55.45</v>
      </c>
      <c r="Q7" s="24">
        <v>88.2</v>
      </c>
      <c r="R7" s="24">
        <v>2090</v>
      </c>
      <c r="S7" s="24">
        <v>35732</v>
      </c>
      <c r="T7" s="24">
        <v>25.78</v>
      </c>
      <c r="U7" s="24">
        <v>1386.04</v>
      </c>
      <c r="V7" s="24">
        <v>19759</v>
      </c>
      <c r="W7" s="24">
        <v>4.74</v>
      </c>
      <c r="X7" s="24">
        <v>4168.57</v>
      </c>
      <c r="Y7" s="24" t="s">
        <v>102</v>
      </c>
      <c r="Z7" s="24">
        <v>105.41</v>
      </c>
      <c r="AA7" s="24">
        <v>103.85</v>
      </c>
      <c r="AB7" s="24">
        <v>104.4</v>
      </c>
      <c r="AC7" s="24">
        <v>102.84</v>
      </c>
      <c r="AD7" s="24" t="s">
        <v>102</v>
      </c>
      <c r="AE7" s="24">
        <v>102.7</v>
      </c>
      <c r="AF7" s="24">
        <v>104.11</v>
      </c>
      <c r="AG7" s="24">
        <v>101.98</v>
      </c>
      <c r="AH7" s="24">
        <v>102.68</v>
      </c>
      <c r="AI7" s="24">
        <v>105.09</v>
      </c>
      <c r="AJ7" s="24" t="s">
        <v>102</v>
      </c>
      <c r="AK7" s="24">
        <v>0</v>
      </c>
      <c r="AL7" s="24">
        <v>0</v>
      </c>
      <c r="AM7" s="24">
        <v>0</v>
      </c>
      <c r="AN7" s="24">
        <v>0</v>
      </c>
      <c r="AO7" s="24" t="s">
        <v>102</v>
      </c>
      <c r="AP7" s="24">
        <v>48.2</v>
      </c>
      <c r="AQ7" s="24">
        <v>46.91</v>
      </c>
      <c r="AR7" s="24">
        <v>52.27</v>
      </c>
      <c r="AS7" s="24">
        <v>58.68</v>
      </c>
      <c r="AT7" s="24">
        <v>65.73</v>
      </c>
      <c r="AU7" s="24" t="s">
        <v>102</v>
      </c>
      <c r="AV7" s="24">
        <v>29.24</v>
      </c>
      <c r="AW7" s="24">
        <v>35.21</v>
      </c>
      <c r="AX7" s="24">
        <v>47.18</v>
      </c>
      <c r="AY7" s="24">
        <v>39.520000000000003</v>
      </c>
      <c r="AZ7" s="24" t="s">
        <v>102</v>
      </c>
      <c r="BA7" s="24">
        <v>46.85</v>
      </c>
      <c r="BB7" s="24">
        <v>44.35</v>
      </c>
      <c r="BC7" s="24">
        <v>41.51</v>
      </c>
      <c r="BD7" s="24">
        <v>45.01</v>
      </c>
      <c r="BE7" s="24">
        <v>48.91</v>
      </c>
      <c r="BF7" s="24" t="s">
        <v>102</v>
      </c>
      <c r="BG7" s="24">
        <v>1563.29</v>
      </c>
      <c r="BH7" s="24">
        <v>1585.02</v>
      </c>
      <c r="BI7" s="24">
        <v>1607.46</v>
      </c>
      <c r="BJ7" s="24">
        <v>1568.1</v>
      </c>
      <c r="BK7" s="24" t="s">
        <v>102</v>
      </c>
      <c r="BL7" s="24">
        <v>1268.6300000000001</v>
      </c>
      <c r="BM7" s="24">
        <v>1283.69</v>
      </c>
      <c r="BN7" s="24">
        <v>1160.22</v>
      </c>
      <c r="BO7" s="24">
        <v>1141.98</v>
      </c>
      <c r="BP7" s="24">
        <v>1156.82</v>
      </c>
      <c r="BQ7" s="24" t="s">
        <v>102</v>
      </c>
      <c r="BR7" s="24">
        <v>68.42</v>
      </c>
      <c r="BS7" s="24">
        <v>68.59</v>
      </c>
      <c r="BT7" s="24">
        <v>67.72</v>
      </c>
      <c r="BU7" s="24">
        <v>68.53</v>
      </c>
      <c r="BV7" s="24" t="s">
        <v>102</v>
      </c>
      <c r="BW7" s="24">
        <v>82.88</v>
      </c>
      <c r="BX7" s="24">
        <v>82.53</v>
      </c>
      <c r="BY7" s="24">
        <v>81.81</v>
      </c>
      <c r="BZ7" s="24">
        <v>82.27</v>
      </c>
      <c r="CA7" s="24">
        <v>75.33</v>
      </c>
      <c r="CB7" s="24" t="s">
        <v>102</v>
      </c>
      <c r="CC7" s="24">
        <v>150</v>
      </c>
      <c r="CD7" s="24">
        <v>150</v>
      </c>
      <c r="CE7" s="24">
        <v>152.55000000000001</v>
      </c>
      <c r="CF7" s="24">
        <v>151.24</v>
      </c>
      <c r="CG7" s="24" t="s">
        <v>102</v>
      </c>
      <c r="CH7" s="24">
        <v>187.76</v>
      </c>
      <c r="CI7" s="24">
        <v>190.48</v>
      </c>
      <c r="CJ7" s="24">
        <v>193.59</v>
      </c>
      <c r="CK7" s="24">
        <v>194.42</v>
      </c>
      <c r="CL7" s="24">
        <v>215.73</v>
      </c>
      <c r="CM7" s="24" t="s">
        <v>102</v>
      </c>
      <c r="CN7" s="24" t="s">
        <v>102</v>
      </c>
      <c r="CO7" s="24" t="s">
        <v>102</v>
      </c>
      <c r="CP7" s="24" t="s">
        <v>102</v>
      </c>
      <c r="CQ7" s="24" t="s">
        <v>102</v>
      </c>
      <c r="CR7" s="24" t="s">
        <v>102</v>
      </c>
      <c r="CS7" s="24">
        <v>45.87</v>
      </c>
      <c r="CT7" s="24">
        <v>44.24</v>
      </c>
      <c r="CU7" s="24">
        <v>45.3</v>
      </c>
      <c r="CV7" s="24">
        <v>45.6</v>
      </c>
      <c r="CW7" s="24">
        <v>43.28</v>
      </c>
      <c r="CX7" s="24" t="s">
        <v>102</v>
      </c>
      <c r="CY7" s="24">
        <v>81.87</v>
      </c>
      <c r="CZ7" s="24">
        <v>80.66</v>
      </c>
      <c r="DA7" s="24">
        <v>81.34</v>
      </c>
      <c r="DB7" s="24">
        <v>81.459999999999994</v>
      </c>
      <c r="DC7" s="24" t="s">
        <v>102</v>
      </c>
      <c r="DD7" s="24">
        <v>87.65</v>
      </c>
      <c r="DE7" s="24">
        <v>88.15</v>
      </c>
      <c r="DF7" s="24">
        <v>88.37</v>
      </c>
      <c r="DG7" s="24">
        <v>88.66</v>
      </c>
      <c r="DH7" s="24">
        <v>86.21</v>
      </c>
      <c r="DI7" s="24" t="s">
        <v>102</v>
      </c>
      <c r="DJ7" s="24">
        <v>2.4300000000000002</v>
      </c>
      <c r="DK7" s="24">
        <v>4.7</v>
      </c>
      <c r="DL7" s="24">
        <v>6.86</v>
      </c>
      <c r="DM7" s="24">
        <v>9.01</v>
      </c>
      <c r="DN7" s="24" t="s">
        <v>102</v>
      </c>
      <c r="DO7" s="24">
        <v>29.24</v>
      </c>
      <c r="DP7" s="24">
        <v>31.73</v>
      </c>
      <c r="DQ7" s="24">
        <v>32.57</v>
      </c>
      <c r="DR7" s="24">
        <v>33.159999999999997</v>
      </c>
      <c r="DS7" s="24">
        <v>29.62</v>
      </c>
      <c r="DT7" s="24" t="s">
        <v>102</v>
      </c>
      <c r="DU7" s="24">
        <v>0</v>
      </c>
      <c r="DV7" s="24">
        <v>0</v>
      </c>
      <c r="DW7" s="24">
        <v>0</v>
      </c>
      <c r="DX7" s="24">
        <v>0</v>
      </c>
      <c r="DY7" s="24" t="s">
        <v>102</v>
      </c>
      <c r="DZ7" s="24">
        <v>0</v>
      </c>
      <c r="EA7" s="24">
        <v>0</v>
      </c>
      <c r="EB7" s="24">
        <v>0.04</v>
      </c>
      <c r="EC7" s="24">
        <v>0.12</v>
      </c>
      <c r="ED7" s="24">
        <v>0.09</v>
      </c>
      <c r="EE7" s="24" t="s">
        <v>102</v>
      </c>
      <c r="EF7" s="24">
        <v>0</v>
      </c>
      <c r="EG7" s="24">
        <v>0</v>
      </c>
      <c r="EH7" s="24">
        <v>0.04</v>
      </c>
      <c r="EI7" s="24">
        <v>0</v>
      </c>
      <c r="EJ7" s="24" t="s">
        <v>102</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玉村町役場</cp:lastModifiedBy>
  <cp:lastPrinted>2025-02-10T01:31:16Z</cp:lastPrinted>
  <dcterms:created xsi:type="dcterms:W3CDTF">2025-01-24T07:10:21Z</dcterms:created>
  <dcterms:modified xsi:type="dcterms:W3CDTF">2025-02-10T01:31:19Z</dcterms:modified>
  <cp:category/>
</cp:coreProperties>
</file>